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3"/>
  </bookViews>
  <sheets>
    <sheet name="Answer Report 1" sheetId="1" r:id="rId1"/>
    <sheet name="Sensitivity Report 1" sheetId="2" r:id="rId2"/>
    <sheet name="Limits Report 1" sheetId="3" r:id="rId3"/>
    <sheet name="ΑΣΚΗΣΗ 2" sheetId="4" r:id="rId4"/>
    <sheet name="Sheet1" sheetId="5" r:id="rId5"/>
    <sheet name="Sheet2" sheetId="6" r:id="rId6"/>
    <sheet name="Sheet3" sheetId="7" r:id="rId7"/>
  </sheets>
  <definedNames>
    <definedName name="solver_adj" localSheetId="3" hidden="1">'ΑΣΚΗΣΗ 2'!$G$21:$N$26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'ΑΣΚΗΣΗ 2'!$G$27:$N$27</definedName>
    <definedName name="solver_lhs2" localSheetId="3" hidden="1">'ΑΣΚΗΣΗ 2'!$O$21:$O$26</definedName>
    <definedName name="solver_lhs3" localSheetId="3" hidden="1">'ΑΣΚΗΣΗ 2'!$G$28:$N$28</definedName>
    <definedName name="solver_lin" localSheetId="3" hidden="1">1</definedName>
    <definedName name="solver_neg" localSheetId="3" hidden="1">1</definedName>
    <definedName name="solver_num" localSheetId="3" hidden="1">3</definedName>
    <definedName name="solver_nwt" localSheetId="3" hidden="1">1</definedName>
    <definedName name="solver_opt" localSheetId="3" hidden="1">'ΑΣΚΗΣΗ 2'!$G$30</definedName>
    <definedName name="solver_pre" localSheetId="3" hidden="1">0.000001</definedName>
    <definedName name="solver_rel1" localSheetId="3" hidden="1">2</definedName>
    <definedName name="solver_rel2" localSheetId="3" hidden="1">1</definedName>
    <definedName name="solver_rel3" localSheetId="3" hidden="1">1</definedName>
    <definedName name="solver_rhs1" localSheetId="3" hidden="1">'ΑΣΚΗΣΗ 2'!$G$13:$N$13</definedName>
    <definedName name="solver_rhs2" localSheetId="3" hidden="1">'ΑΣΚΗΣΗ 2'!$O$7:$O$12</definedName>
    <definedName name="solver_rhs3" localSheetId="3" hidden="1">'ΑΣΚΗΣΗ 2'!$G$14:$N$14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  <definedName name="Σχήμα">#REF!</definedName>
  </definedNames>
  <calcPr fullCalcOnLoad="1"/>
</workbook>
</file>

<file path=xl/sharedStrings.xml><?xml version="1.0" encoding="utf-8"?>
<sst xmlns="http://schemas.openxmlformats.org/spreadsheetml/2006/main" count="526" uniqueCount="173">
  <si>
    <t>Ανοικτά Έργα</t>
  </si>
  <si>
    <t>Σύμβουλος</t>
  </si>
  <si>
    <t>Χρέωση (€)</t>
  </si>
  <si>
    <t>Διαθέσιμες Ώρες</t>
  </si>
  <si>
    <t>Συμβούλου</t>
  </si>
  <si>
    <t>A</t>
  </si>
  <si>
    <t>B</t>
  </si>
  <si>
    <t>Γ</t>
  </si>
  <si>
    <t>Δ</t>
  </si>
  <si>
    <t>Ε</t>
  </si>
  <si>
    <t>Ζ</t>
  </si>
  <si>
    <t>Συμβατικές Ώρες</t>
  </si>
  <si>
    <t>Προϋπολογισμός σε €</t>
  </si>
  <si>
    <t>Xij=</t>
  </si>
  <si>
    <t>ο χρόνος απασχόλησης του συμβούλου i στο έργο j</t>
  </si>
  <si>
    <t>ΕΡΓΑ</t>
  </si>
  <si>
    <t>ΣΥΜΒΟΥΛΟΣ</t>
  </si>
  <si>
    <t>ΩΡΕΣ ΣΥΜΒΟΥΛΩΝ</t>
  </si>
  <si>
    <t>Προυπολογισμός σε €</t>
  </si>
  <si>
    <t>Max Z=</t>
  </si>
  <si>
    <t>ΙΚΑΝΟΠΟΙΗΣΗ</t>
  </si>
  <si>
    <t>Χρηστίδης</t>
  </si>
  <si>
    <t>Αρδίζογλου</t>
  </si>
  <si>
    <t>Μαύρος</t>
  </si>
  <si>
    <t>Τάσος</t>
  </si>
  <si>
    <t>Σεραφείδης</t>
  </si>
  <si>
    <t>Μουσούρης</t>
  </si>
  <si>
    <t>Microsoft Excel 12.0 Answer Report</t>
  </si>
  <si>
    <t>Worksheet: [Exercise 05 Consultants Solved.xlsx]ΑΣΚΗΣΗ 2</t>
  </si>
  <si>
    <t>Report Created: 28/3/2010 8:17:05 μμ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</si>
  <si>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</si>
  <si>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</si>
  <si>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</si>
  <si>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</si>
  <si>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</si>
  <si>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</si>
  <si>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</si>
  <si>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</si>
  <si>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</si>
  <si>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</si>
  <si>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</si>
  <si>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$G$30</t>
  </si>
  <si>
    <t>Max Z= ΕΡΓΑ</t>
  </si>
  <si>
    <t>$G$21</t>
  </si>
  <si>
    <t>A ΕΡΓΑ</t>
  </si>
  <si>
    <t>$H$21</t>
  </si>
  <si>
    <t>$I$21</t>
  </si>
  <si>
    <t>$J$21</t>
  </si>
  <si>
    <t>$K$21</t>
  </si>
  <si>
    <t>$L$21</t>
  </si>
  <si>
    <t>$M$21</t>
  </si>
  <si>
    <t>$N$21</t>
  </si>
  <si>
    <t>$G$22</t>
  </si>
  <si>
    <t>B ΕΡΓΑ</t>
  </si>
  <si>
    <t>$H$22</t>
  </si>
  <si>
    <t>$I$22</t>
  </si>
  <si>
    <t>$J$22</t>
  </si>
  <si>
    <t>$K$22</t>
  </si>
  <si>
    <t>$L$22</t>
  </si>
  <si>
    <t>$M$22</t>
  </si>
  <si>
    <t>$N$22</t>
  </si>
  <si>
    <t>$G$23</t>
  </si>
  <si>
    <t>Γ ΕΡΓΑ</t>
  </si>
  <si>
    <t>$H$23</t>
  </si>
  <si>
    <t>$I$23</t>
  </si>
  <si>
    <t>$J$23</t>
  </si>
  <si>
    <t>$K$23</t>
  </si>
  <si>
    <t>$L$23</t>
  </si>
  <si>
    <t>$M$23</t>
  </si>
  <si>
    <t>$N$23</t>
  </si>
  <si>
    <t>$G$24</t>
  </si>
  <si>
    <t>Δ ΕΡΓΑ</t>
  </si>
  <si>
    <t>$H$24</t>
  </si>
  <si>
    <t>$I$24</t>
  </si>
  <si>
    <t>$J$24</t>
  </si>
  <si>
    <t>$K$24</t>
  </si>
  <si>
    <t>$L$24</t>
  </si>
  <si>
    <t>$M$24</t>
  </si>
  <si>
    <t>$N$24</t>
  </si>
  <si>
    <t>$G$25</t>
  </si>
  <si>
    <t>Ε ΕΡΓΑ</t>
  </si>
  <si>
    <t>$H$25</t>
  </si>
  <si>
    <t>$I$25</t>
  </si>
  <si>
    <t>$J$25</t>
  </si>
  <si>
    <t>$K$25</t>
  </si>
  <si>
    <t>$L$25</t>
  </si>
  <si>
    <t>$M$25</t>
  </si>
  <si>
    <t>$N$25</t>
  </si>
  <si>
    <t>$G$26</t>
  </si>
  <si>
    <t>Ζ ΕΡΓΑ</t>
  </si>
  <si>
    <t>$H$26</t>
  </si>
  <si>
    <t>$I$26</t>
  </si>
  <si>
    <t>$J$26</t>
  </si>
  <si>
    <t>$K$26</t>
  </si>
  <si>
    <t>$L$26</t>
  </si>
  <si>
    <t>$M$26</t>
  </si>
  <si>
    <t>$N$26</t>
  </si>
  <si>
    <t>$G$27</t>
  </si>
  <si>
    <t>Συμβατικές Ώρες ΕΡΓΑ</t>
  </si>
  <si>
    <t>$G$27=$G$13</t>
  </si>
  <si>
    <t>Not Binding</t>
  </si>
  <si>
    <t>$H$27</t>
  </si>
  <si>
    <t>$H$27=$H$13</t>
  </si>
  <si>
    <t>$I$27</t>
  </si>
  <si>
    <t>$I$27=$I$13</t>
  </si>
  <si>
    <t>$J$27</t>
  </si>
  <si>
    <t>$J$27=$J$13</t>
  </si>
  <si>
    <t>$K$27</t>
  </si>
  <si>
    <t>$K$27=$K$13</t>
  </si>
  <si>
    <t>$L$27</t>
  </si>
  <si>
    <t>$L$27=$L$13</t>
  </si>
  <si>
    <t>$M$27</t>
  </si>
  <si>
    <t>$M$27=$M$13</t>
  </si>
  <si>
    <t>$N$27</t>
  </si>
  <si>
    <t>$N$27=$N$13</t>
  </si>
  <si>
    <t>$O$21</t>
  </si>
  <si>
    <t>A ΩΡΕΣ ΣΥΜΒΟΥΛΩΝ</t>
  </si>
  <si>
    <t>$O$21&lt;=$O$7</t>
  </si>
  <si>
    <t>Binding</t>
  </si>
  <si>
    <t>$O$22</t>
  </si>
  <si>
    <t>B ΩΡΕΣ ΣΥΜΒΟΥΛΩΝ</t>
  </si>
  <si>
    <t>$O$22&lt;=$O$8</t>
  </si>
  <si>
    <t>$O$23</t>
  </si>
  <si>
    <t>Γ ΩΡΕΣ ΣΥΜΒΟΥΛΩΝ</t>
  </si>
  <si>
    <t>$O$23&lt;=$O$9</t>
  </si>
  <si>
    <t>$O$24</t>
  </si>
  <si>
    <t>Δ ΩΡΕΣ ΣΥΜΒΟΥΛΩΝ</t>
  </si>
  <si>
    <t>$O$24&lt;=$O$10</t>
  </si>
  <si>
    <t>$O$25</t>
  </si>
  <si>
    <t>Ε ΩΡΕΣ ΣΥΜΒΟΥΛΩΝ</t>
  </si>
  <si>
    <t>$O$25&lt;=$O$11</t>
  </si>
  <si>
    <t>$O$26</t>
  </si>
  <si>
    <t>Ζ ΩΡΕΣ ΣΥΜΒΟΥΛΩΝ</t>
  </si>
  <si>
    <t>$O$26&lt;=$O$12</t>
  </si>
  <si>
    <t>$G$28</t>
  </si>
  <si>
    <t>Προυπολογισμός σε € ΕΡΓΑ</t>
  </si>
  <si>
    <t>$G$28&lt;=$G$14</t>
  </si>
  <si>
    <t>$H$28</t>
  </si>
  <si>
    <t>$H$28&lt;=$H$14</t>
  </si>
  <si>
    <t>$I$28</t>
  </si>
  <si>
    <t>$I$28&lt;=$I$14</t>
  </si>
  <si>
    <t>$J$28</t>
  </si>
  <si>
    <t>$J$28&lt;=$J$14</t>
  </si>
  <si>
    <t>$K$28</t>
  </si>
  <si>
    <t>$K$28&lt;=$K$14</t>
  </si>
  <si>
    <t>$L$28</t>
  </si>
  <si>
    <t>$L$28&lt;=$L$14</t>
  </si>
  <si>
    <t>$M$28</t>
  </si>
  <si>
    <t>$M$28&lt;=$M$14</t>
  </si>
  <si>
    <t>$N$28</t>
  </si>
  <si>
    <t>$N$28&lt;=$N$14</t>
  </si>
  <si>
    <t>Microsoft Excel 12.0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</si>
  <si>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</si>
  <si>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</si>
  <si>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</si>
  <si>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</si>
  <si>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</si>
  <si>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</si>
  <si>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</si>
  <si>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</si>
  <si>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</si>
  <si>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</si>
  <si>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</si>
  <si>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</si>
  <si>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</si>
  <si>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Microsoft Excel 12.0 Limits Report</t>
  </si>
  <si>
    <t>Worksheet: [Exercise 05 Consultants Solved.xlsx]Limits Report 1</t>
  </si>
  <si>
    <t>Target</t>
  </si>
  <si>
    <t>Adjustable</t>
  </si>
  <si>
    <t>Lower</t>
  </si>
  <si>
    <t>Limit</t>
  </si>
  <si>
    <t>Result</t>
  </si>
  <si>
    <t>Upper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</si>
</sst>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0"/>
      <name val="Arial Greek"/>
      <family val="0"/>
    </font>
    <font>
      <sz val="10"/>
      <name val="Arial"/>
      <family val="2"/>
    </font>
    <font>
      <b/>
      <sz val="11"/>
      <color indexed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thin">
        <color indexed="23"/>
      </top>
      <bottom/>
    </border>
    <border>
      <left/>
      <right/>
      <top style="medium">
        <color indexed="23"/>
      </top>
      <bottom/>
    </border>
    <border>
      <left/>
      <right/>
      <top/>
      <bottom style="medium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57">
      <alignment/>
      <protection/>
    </xf>
    <xf numFmtId="0" fontId="1" fillId="0" borderId="0" xfId="57" applyFont="1">
      <alignment/>
      <protection/>
    </xf>
    <xf numFmtId="0" fontId="2" fillId="33" borderId="10" xfId="57" applyFont="1" applyFill="1" applyBorder="1" applyAlignment="1">
      <alignment horizontal="center" wrapText="1"/>
      <protection/>
    </xf>
    <xf numFmtId="0" fontId="2" fillId="33" borderId="11" xfId="57" applyFont="1" applyFill="1" applyBorder="1" applyAlignment="1">
      <alignment horizontal="center" wrapText="1"/>
      <protection/>
    </xf>
    <xf numFmtId="0" fontId="2" fillId="34" borderId="12" xfId="57" applyFont="1" applyFill="1" applyBorder="1" applyAlignment="1">
      <alignment horizontal="center" vertical="top" wrapText="1"/>
      <protection/>
    </xf>
    <xf numFmtId="0" fontId="2" fillId="34" borderId="13" xfId="57" applyFont="1" applyFill="1" applyBorder="1" applyAlignment="1">
      <alignment horizontal="center" vertical="top" wrapText="1"/>
      <protection/>
    </xf>
    <xf numFmtId="0" fontId="3" fillId="0" borderId="14" xfId="57" applyFont="1" applyBorder="1" applyAlignment="1">
      <alignment horizontal="center"/>
      <protection/>
    </xf>
    <xf numFmtId="0" fontId="1" fillId="0" borderId="13" xfId="57" applyFont="1" applyBorder="1" applyAlignment="1">
      <alignment horizontal="justify" vertical="top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1" fillId="0" borderId="13" xfId="57" applyFont="1" applyBorder="1" applyAlignment="1">
      <alignment horizontal="center" wrapText="1"/>
      <protection/>
    </xf>
    <xf numFmtId="0" fontId="2" fillId="0" borderId="13" xfId="57" applyFont="1" applyBorder="1" applyAlignment="1">
      <alignment horizontal="center" wrapText="1"/>
      <protection/>
    </xf>
    <xf numFmtId="0" fontId="1" fillId="0" borderId="12" xfId="57" applyFont="1" applyBorder="1" applyAlignment="1">
      <alignment horizontal="justify" vertical="top" wrapText="1"/>
      <protection/>
    </xf>
    <xf numFmtId="0" fontId="2" fillId="0" borderId="12" xfId="57" applyFont="1" applyBorder="1" applyAlignment="1">
      <alignment horizontal="center" vertical="top" wrapText="1"/>
      <protection/>
    </xf>
    <xf numFmtId="0" fontId="1" fillId="0" borderId="13" xfId="57" applyFont="1" applyBorder="1" applyAlignment="1">
      <alignment horizontal="center" vertical="top" wrapText="1"/>
      <protection/>
    </xf>
    <xf numFmtId="0" fontId="1" fillId="33" borderId="13" xfId="57" applyFont="1" applyFill="1" applyBorder="1" applyAlignment="1">
      <alignment horizontal="justify" vertical="top" wrapText="1"/>
      <protection/>
    </xf>
    <xf numFmtId="0" fontId="2" fillId="0" borderId="15" xfId="57" applyFont="1" applyBorder="1" applyAlignment="1">
      <alignment horizontal="center" wrapText="1"/>
      <protection/>
    </xf>
    <xf numFmtId="0" fontId="2" fillId="0" borderId="16" xfId="57" applyFont="1" applyBorder="1" applyAlignment="1">
      <alignment horizontal="center" wrapText="1"/>
      <protection/>
    </xf>
    <xf numFmtId="0" fontId="2" fillId="0" borderId="0" xfId="57" applyFont="1" applyBorder="1" applyAlignment="1">
      <alignment vertical="top" wrapText="1"/>
      <protection/>
    </xf>
    <xf numFmtId="0" fontId="1" fillId="0" borderId="17" xfId="57" applyFont="1" applyBorder="1" applyAlignment="1">
      <alignment wrapText="1"/>
      <protection/>
    </xf>
    <xf numFmtId="0" fontId="2" fillId="0" borderId="0" xfId="57" applyFont="1" applyAlignment="1">
      <alignment horizontal="right"/>
      <protection/>
    </xf>
    <xf numFmtId="0" fontId="2" fillId="0" borderId="0" xfId="57" applyFont="1">
      <alignment/>
      <protection/>
    </xf>
    <xf numFmtId="0" fontId="1" fillId="34" borderId="14" xfId="57" applyFont="1" applyFill="1" applyBorder="1" applyAlignment="1">
      <alignment horizontal="center"/>
      <protection/>
    </xf>
    <xf numFmtId="0" fontId="2" fillId="34" borderId="14" xfId="57" applyFont="1" applyFill="1" applyBorder="1" applyAlignment="1">
      <alignment horizontal="center"/>
      <protection/>
    </xf>
    <xf numFmtId="0" fontId="4" fillId="34" borderId="0" xfId="57" applyFont="1" applyFill="1">
      <alignment/>
      <protection/>
    </xf>
    <xf numFmtId="0" fontId="5" fillId="0" borderId="14" xfId="57" applyFont="1" applyBorder="1" applyAlignment="1">
      <alignment horizontal="center"/>
      <protection/>
    </xf>
    <xf numFmtId="0" fontId="6" fillId="0" borderId="14" xfId="57" applyFont="1" applyBorder="1">
      <alignment/>
      <protection/>
    </xf>
    <xf numFmtId="0" fontId="0" fillId="33" borderId="18" xfId="57" applyFill="1" applyBorder="1">
      <alignment/>
      <protection/>
    </xf>
    <xf numFmtId="0" fontId="4" fillId="34" borderId="14" xfId="57" applyFont="1" applyFill="1" applyBorder="1">
      <alignment/>
      <protection/>
    </xf>
    <xf numFmtId="0" fontId="0" fillId="0" borderId="14" xfId="57" applyFill="1" applyBorder="1">
      <alignment/>
      <protection/>
    </xf>
    <xf numFmtId="0" fontId="2" fillId="34" borderId="14" xfId="57" applyFont="1" applyFill="1" applyBorder="1">
      <alignment/>
      <protection/>
    </xf>
    <xf numFmtId="0" fontId="0" fillId="0" borderId="14" xfId="57" applyBorder="1">
      <alignment/>
      <protection/>
    </xf>
    <xf numFmtId="0" fontId="0" fillId="34" borderId="14" xfId="57" applyFill="1" applyBorder="1" applyAlignment="1">
      <alignment horizontal="right"/>
      <protection/>
    </xf>
    <xf numFmtId="0" fontId="0" fillId="34" borderId="14" xfId="57" applyFill="1" applyBorder="1">
      <alignment/>
      <protection/>
    </xf>
    <xf numFmtId="0" fontId="1" fillId="34" borderId="14" xfId="57" applyFont="1" applyFill="1" applyBorder="1">
      <alignment/>
      <protection/>
    </xf>
    <xf numFmtId="0" fontId="39" fillId="0" borderId="0" xfId="0" applyFont="1" applyAlignment="1">
      <alignment/>
    </xf>
    <xf numFmtId="0" fontId="0" fillId="0" borderId="19" xfId="0" applyFill="1" applyBorder="1" applyAlignment="1">
      <alignment/>
    </xf>
    <xf numFmtId="0" fontId="10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9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7" fillId="0" borderId="0" xfId="57" applyFont="1" applyBorder="1" applyAlignment="1">
      <alignment horizontal="center" wrapText="1"/>
      <protection/>
    </xf>
    <xf numFmtId="0" fontId="2" fillId="34" borderId="24" xfId="57" applyFont="1" applyFill="1" applyBorder="1" applyAlignment="1">
      <alignment horizontal="center" wrapText="1"/>
      <protection/>
    </xf>
    <xf numFmtId="0" fontId="2" fillId="34" borderId="25" xfId="57" applyFont="1" applyFill="1" applyBorder="1" applyAlignment="1">
      <alignment horizontal="center" wrapText="1"/>
      <protection/>
    </xf>
    <xf numFmtId="0" fontId="2" fillId="34" borderId="11" xfId="57" applyFont="1" applyFill="1" applyBorder="1" applyAlignment="1">
      <alignment horizontal="center" wrapText="1"/>
      <protection/>
    </xf>
    <xf numFmtId="0" fontId="2" fillId="34" borderId="16" xfId="57" applyFont="1" applyFill="1" applyBorder="1" applyAlignment="1">
      <alignment horizontal="center" wrapText="1"/>
      <protection/>
    </xf>
    <xf numFmtId="0" fontId="2" fillId="34" borderId="17" xfId="57" applyFont="1" applyFill="1" applyBorder="1" applyAlignment="1">
      <alignment horizontal="center" wrapText="1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 wrapText="1"/>
      <protection/>
    </xf>
    <xf numFmtId="0" fontId="2" fillId="34" borderId="14" xfId="57" applyFont="1" applyFill="1" applyBorder="1" applyAlignment="1">
      <alignment horizontal="center" vertical="top" wrapText="1"/>
      <protection/>
    </xf>
    <xf numFmtId="0" fontId="2" fillId="34" borderId="26" xfId="57" applyFont="1" applyFill="1" applyBorder="1" applyAlignment="1">
      <alignment horizontal="center" vertical="top" wrapText="1"/>
      <protection/>
    </xf>
    <xf numFmtId="0" fontId="2" fillId="34" borderId="18" xfId="57" applyFont="1" applyFill="1" applyBorder="1" applyAlignment="1">
      <alignment horizontal="center" vertical="top" wrapText="1"/>
      <protection/>
    </xf>
    <xf numFmtId="0" fontId="1" fillId="33" borderId="16" xfId="57" applyFont="1" applyFill="1" applyBorder="1" applyAlignment="1">
      <alignment horizontal="justify" vertical="top" wrapText="1"/>
      <protection/>
    </xf>
    <xf numFmtId="0" fontId="1" fillId="33" borderId="17" xfId="57" applyFont="1" applyFill="1" applyBorder="1" applyAlignment="1">
      <alignment horizontal="justify" vertical="top" wrapText="1"/>
      <protection/>
    </xf>
    <xf numFmtId="0" fontId="0" fillId="33" borderId="14" xfId="57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bestFit="1" customWidth="1"/>
    <col min="3" max="3" width="23.7109375" style="0" bestFit="1" customWidth="1"/>
    <col min="4" max="4" width="12.7109375" style="0" bestFit="1" customWidth="1"/>
    <col min="5" max="5" width="14.421875" style="0" bestFit="1" customWidth="1"/>
    <col min="6" max="6" width="10.421875" style="0" bestFit="1" customWidth="1"/>
    <col min="7" max="7" width="12.00390625" style="0" bestFit="1" customWidth="1"/>
  </cols>
  <sheetData>
    <row r="1" ht="15">
      <c r="A1" s="35" t="s">
        <v>27</v>
      </c>
    </row>
    <row r="2" ht="15">
      <c r="A2" s="35" t="s">
        <v>28</v>
      </c>
    </row>
    <row r="3" ht="15">
      <c r="A3" s="35" t="s">
        <v>29</v>
      </c>
    </row>
    <row r="6" ht="15.75" thickBot="1">
      <c r="A6" t="s">
        <v>30</v>
      </c>
    </row>
    <row r="7" spans="2:5" ht="15.75" thickBot="1">
      <c r="B7" s="37" t="s">
        <v>31</v>
      </c>
      <c r="C7" s="37" t="s">
        <v>32</v>
      </c>
      <c r="D7" s="37" t="s">
        <v>33</v>
      </c>
      <c r="E7" s="37" t="s">
        <v>34</v>
      </c>
    </row>
    <row r="8" spans="2:5" ht="15.75" thickBot="1">
      <c r="B8" s="36" t="s">
        <v>41</v>
      </c>
      <c r="C8" s="36" t="s">
        <v>42</v>
      </c>
      <c r="D8" s="39">
        <v>138</v>
      </c>
      <c r="E8" s="39">
        <v>12853.333333363234</v>
      </c>
    </row>
    <row r="11" ht="15.75" thickBot="1">
      <c r="A11" t="s">
        <v>35</v>
      </c>
    </row>
    <row r="12" spans="2:5" ht="15.75" thickBot="1">
      <c r="B12" s="37" t="s">
        <v>31</v>
      </c>
      <c r="C12" s="37" t="s">
        <v>32</v>
      </c>
      <c r="D12" s="37" t="s">
        <v>33</v>
      </c>
      <c r="E12" s="37" t="s">
        <v>34</v>
      </c>
    </row>
    <row r="13" spans="2:5" ht="15">
      <c r="B13" s="38" t="s">
        <v>43</v>
      </c>
      <c r="C13" s="38" t="s">
        <v>44</v>
      </c>
      <c r="D13" s="40">
        <v>1</v>
      </c>
      <c r="E13" s="40">
        <v>0</v>
      </c>
    </row>
    <row r="14" spans="2:5" ht="15">
      <c r="B14" s="38" t="s">
        <v>45</v>
      </c>
      <c r="C14" s="38" t="s">
        <v>5</v>
      </c>
      <c r="D14" s="40">
        <v>1</v>
      </c>
      <c r="E14" s="40">
        <v>0</v>
      </c>
    </row>
    <row r="15" spans="2:5" ht="15">
      <c r="B15" s="38" t="s">
        <v>46</v>
      </c>
      <c r="C15" s="38" t="s">
        <v>5</v>
      </c>
      <c r="D15" s="40">
        <v>1</v>
      </c>
      <c r="E15" s="40">
        <v>225.00000000051494</v>
      </c>
    </row>
    <row r="16" spans="2:5" ht="15">
      <c r="B16" s="38" t="s">
        <v>47</v>
      </c>
      <c r="C16" s="38" t="s">
        <v>5</v>
      </c>
      <c r="D16" s="40">
        <v>1</v>
      </c>
      <c r="E16" s="40">
        <v>225.00000000051529</v>
      </c>
    </row>
    <row r="17" spans="2:5" ht="15">
      <c r="B17" s="38" t="s">
        <v>48</v>
      </c>
      <c r="C17" s="38" t="s">
        <v>5</v>
      </c>
      <c r="D17" s="40">
        <v>1</v>
      </c>
      <c r="E17" s="40">
        <v>0</v>
      </c>
    </row>
    <row r="18" spans="2:5" ht="15">
      <c r="B18" s="38" t="s">
        <v>49</v>
      </c>
      <c r="C18" s="38" t="s">
        <v>5</v>
      </c>
      <c r="D18" s="40">
        <v>1</v>
      </c>
      <c r="E18" s="40">
        <v>0</v>
      </c>
    </row>
    <row r="19" spans="2:5" ht="15">
      <c r="B19" s="38" t="s">
        <v>50</v>
      </c>
      <c r="C19" s="38" t="s">
        <v>5</v>
      </c>
      <c r="D19" s="40">
        <v>1</v>
      </c>
      <c r="E19" s="40">
        <v>0</v>
      </c>
    </row>
    <row r="20" spans="2:5" ht="15">
      <c r="B20" s="38" t="s">
        <v>51</v>
      </c>
      <c r="C20" s="38" t="s">
        <v>5</v>
      </c>
      <c r="D20" s="40">
        <v>1</v>
      </c>
      <c r="E20" s="40">
        <v>0</v>
      </c>
    </row>
    <row r="21" spans="2:5" ht="15">
      <c r="B21" s="38" t="s">
        <v>52</v>
      </c>
      <c r="C21" s="38" t="s">
        <v>53</v>
      </c>
      <c r="D21" s="40">
        <v>1</v>
      </c>
      <c r="E21" s="40">
        <v>0</v>
      </c>
    </row>
    <row r="22" spans="2:5" ht="15">
      <c r="B22" s="38" t="s">
        <v>54</v>
      </c>
      <c r="C22" s="38" t="s">
        <v>6</v>
      </c>
      <c r="D22" s="40">
        <v>1</v>
      </c>
      <c r="E22" s="40">
        <v>0</v>
      </c>
    </row>
    <row r="23" spans="2:5" ht="15">
      <c r="B23" s="38" t="s">
        <v>55</v>
      </c>
      <c r="C23" s="38" t="s">
        <v>6</v>
      </c>
      <c r="D23" s="40">
        <v>1</v>
      </c>
      <c r="E23" s="40">
        <v>0</v>
      </c>
    </row>
    <row r="24" spans="2:5" ht="15">
      <c r="B24" s="38" t="s">
        <v>56</v>
      </c>
      <c r="C24" s="38" t="s">
        <v>6</v>
      </c>
      <c r="D24" s="40">
        <v>1</v>
      </c>
      <c r="E24" s="40">
        <v>250.00000000057776</v>
      </c>
    </row>
    <row r="25" spans="2:5" ht="15">
      <c r="B25" s="38" t="s">
        <v>57</v>
      </c>
      <c r="C25" s="38" t="s">
        <v>6</v>
      </c>
      <c r="D25" s="40">
        <v>1</v>
      </c>
      <c r="E25" s="40">
        <v>350.0000000008017</v>
      </c>
    </row>
    <row r="26" spans="2:5" ht="15">
      <c r="B26" s="38" t="s">
        <v>58</v>
      </c>
      <c r="C26" s="38" t="s">
        <v>6</v>
      </c>
      <c r="D26" s="40">
        <v>1</v>
      </c>
      <c r="E26" s="40">
        <v>0</v>
      </c>
    </row>
    <row r="27" spans="2:5" ht="15">
      <c r="B27" s="38" t="s">
        <v>59</v>
      </c>
      <c r="C27" s="38" t="s">
        <v>6</v>
      </c>
      <c r="D27" s="40">
        <v>1</v>
      </c>
      <c r="E27" s="40">
        <v>0</v>
      </c>
    </row>
    <row r="28" spans="2:5" ht="15">
      <c r="B28" s="38" t="s">
        <v>60</v>
      </c>
      <c r="C28" s="38" t="s">
        <v>6</v>
      </c>
      <c r="D28" s="40">
        <v>1</v>
      </c>
      <c r="E28" s="40">
        <v>0</v>
      </c>
    </row>
    <row r="29" spans="2:5" ht="15">
      <c r="B29" s="38" t="s">
        <v>61</v>
      </c>
      <c r="C29" s="38" t="s">
        <v>62</v>
      </c>
      <c r="D29" s="40">
        <v>1</v>
      </c>
      <c r="E29" s="40">
        <v>0</v>
      </c>
    </row>
    <row r="30" spans="2:5" ht="15">
      <c r="B30" s="38" t="s">
        <v>63</v>
      </c>
      <c r="C30" s="38" t="s">
        <v>7</v>
      </c>
      <c r="D30" s="40">
        <v>1</v>
      </c>
      <c r="E30" s="40">
        <v>0</v>
      </c>
    </row>
    <row r="31" spans="2:5" ht="15">
      <c r="B31" s="38" t="s">
        <v>64</v>
      </c>
      <c r="C31" s="38" t="s">
        <v>7</v>
      </c>
      <c r="D31" s="40">
        <v>1</v>
      </c>
      <c r="E31" s="40">
        <v>175.00000000040333</v>
      </c>
    </row>
    <row r="32" spans="2:5" ht="15">
      <c r="B32" s="38" t="s">
        <v>65</v>
      </c>
      <c r="C32" s="38" t="s">
        <v>7</v>
      </c>
      <c r="D32" s="40">
        <v>1</v>
      </c>
      <c r="E32" s="40">
        <v>0</v>
      </c>
    </row>
    <row r="33" spans="2:5" ht="15">
      <c r="B33" s="38" t="s">
        <v>66</v>
      </c>
      <c r="C33" s="38" t="s">
        <v>7</v>
      </c>
      <c r="D33" s="40">
        <v>1</v>
      </c>
      <c r="E33" s="40">
        <v>0</v>
      </c>
    </row>
    <row r="34" spans="2:5" ht="15">
      <c r="B34" s="38" t="s">
        <v>67</v>
      </c>
      <c r="C34" s="38" t="s">
        <v>7</v>
      </c>
      <c r="D34" s="40">
        <v>1</v>
      </c>
      <c r="E34" s="40">
        <v>0</v>
      </c>
    </row>
    <row r="35" spans="2:5" ht="15">
      <c r="B35" s="38" t="s">
        <v>68</v>
      </c>
      <c r="C35" s="38" t="s">
        <v>7</v>
      </c>
      <c r="D35" s="40">
        <v>1</v>
      </c>
      <c r="E35" s="40">
        <v>274.07407407452024</v>
      </c>
    </row>
    <row r="36" spans="2:5" ht="15">
      <c r="B36" s="38" t="s">
        <v>69</v>
      </c>
      <c r="C36" s="38" t="s">
        <v>7</v>
      </c>
      <c r="D36" s="40">
        <v>1</v>
      </c>
      <c r="E36" s="40">
        <v>50.92592592622319</v>
      </c>
    </row>
    <row r="37" spans="2:5" ht="15">
      <c r="B37" s="38" t="s">
        <v>70</v>
      </c>
      <c r="C37" s="38" t="s">
        <v>71</v>
      </c>
      <c r="D37" s="40">
        <v>1</v>
      </c>
      <c r="E37" s="40">
        <v>0</v>
      </c>
    </row>
    <row r="38" spans="2:5" ht="15">
      <c r="B38" s="38" t="s">
        <v>72</v>
      </c>
      <c r="C38" s="38" t="s">
        <v>8</v>
      </c>
      <c r="D38" s="40">
        <v>1</v>
      </c>
      <c r="E38" s="40">
        <v>131.6666666665433</v>
      </c>
    </row>
    <row r="39" spans="2:5" ht="15">
      <c r="B39" s="38" t="s">
        <v>73</v>
      </c>
      <c r="C39" s="38" t="s">
        <v>8</v>
      </c>
      <c r="D39" s="40">
        <v>1</v>
      </c>
      <c r="E39" s="40">
        <v>0</v>
      </c>
    </row>
    <row r="40" spans="2:5" ht="15">
      <c r="B40" s="38" t="s">
        <v>74</v>
      </c>
      <c r="C40" s="38" t="s">
        <v>8</v>
      </c>
      <c r="D40" s="40">
        <v>1</v>
      </c>
      <c r="E40" s="40">
        <v>0</v>
      </c>
    </row>
    <row r="41" spans="2:5" ht="15">
      <c r="B41" s="38" t="s">
        <v>75</v>
      </c>
      <c r="C41" s="38" t="s">
        <v>8</v>
      </c>
      <c r="D41" s="40">
        <v>1</v>
      </c>
      <c r="E41" s="40">
        <v>0</v>
      </c>
    </row>
    <row r="42" spans="2:5" ht="15">
      <c r="B42" s="38" t="s">
        <v>76</v>
      </c>
      <c r="C42" s="38" t="s">
        <v>8</v>
      </c>
      <c r="D42" s="40">
        <v>1</v>
      </c>
      <c r="E42" s="40">
        <v>0</v>
      </c>
    </row>
    <row r="43" spans="2:5" ht="15">
      <c r="B43" s="38" t="s">
        <v>77</v>
      </c>
      <c r="C43" s="38" t="s">
        <v>8</v>
      </c>
      <c r="D43" s="40">
        <v>1</v>
      </c>
      <c r="E43" s="40">
        <v>15.925925926141655</v>
      </c>
    </row>
    <row r="44" spans="2:5" ht="15">
      <c r="B44" s="38" t="s">
        <v>78</v>
      </c>
      <c r="C44" s="38" t="s">
        <v>8</v>
      </c>
      <c r="D44" s="40">
        <v>1</v>
      </c>
      <c r="E44" s="40">
        <v>0</v>
      </c>
    </row>
    <row r="45" spans="2:5" ht="15">
      <c r="B45" s="38" t="s">
        <v>79</v>
      </c>
      <c r="C45" s="38" t="s">
        <v>80</v>
      </c>
      <c r="D45" s="40">
        <v>1</v>
      </c>
      <c r="E45" s="40">
        <v>208.333333334226</v>
      </c>
    </row>
    <row r="46" spans="2:5" ht="15">
      <c r="B46" s="38" t="s">
        <v>81</v>
      </c>
      <c r="C46" s="38" t="s">
        <v>9</v>
      </c>
      <c r="D46" s="40">
        <v>1</v>
      </c>
      <c r="E46" s="40">
        <v>0</v>
      </c>
    </row>
    <row r="47" spans="2:5" ht="15">
      <c r="B47" s="38" t="s">
        <v>82</v>
      </c>
      <c r="C47" s="38" t="s">
        <v>9</v>
      </c>
      <c r="D47" s="40">
        <v>1</v>
      </c>
      <c r="E47" s="40">
        <v>0</v>
      </c>
    </row>
    <row r="48" spans="2:5" ht="15">
      <c r="B48" s="38" t="s">
        <v>83</v>
      </c>
      <c r="C48" s="38" t="s">
        <v>9</v>
      </c>
      <c r="D48" s="40">
        <v>1</v>
      </c>
      <c r="E48" s="40">
        <v>0</v>
      </c>
    </row>
    <row r="49" spans="2:5" ht="15">
      <c r="B49" s="38" t="s">
        <v>84</v>
      </c>
      <c r="C49" s="38" t="s">
        <v>9</v>
      </c>
      <c r="D49" s="40">
        <v>1</v>
      </c>
      <c r="E49" s="40">
        <v>0</v>
      </c>
    </row>
    <row r="50" spans="2:5" ht="15">
      <c r="B50" s="38" t="s">
        <v>85</v>
      </c>
      <c r="C50" s="38" t="s">
        <v>9</v>
      </c>
      <c r="D50" s="40">
        <v>1</v>
      </c>
      <c r="E50" s="40">
        <v>0</v>
      </c>
    </row>
    <row r="51" spans="2:5" ht="15">
      <c r="B51" s="38" t="s">
        <v>86</v>
      </c>
      <c r="C51" s="38" t="s">
        <v>9</v>
      </c>
      <c r="D51" s="40">
        <v>1</v>
      </c>
      <c r="E51" s="40">
        <v>0</v>
      </c>
    </row>
    <row r="52" spans="2:5" ht="15">
      <c r="B52" s="38" t="s">
        <v>87</v>
      </c>
      <c r="C52" s="38" t="s">
        <v>9</v>
      </c>
      <c r="D52" s="40">
        <v>1</v>
      </c>
      <c r="E52" s="40">
        <v>149.074074074229</v>
      </c>
    </row>
    <row r="53" spans="2:5" ht="15">
      <c r="B53" s="38" t="s">
        <v>88</v>
      </c>
      <c r="C53" s="38" t="s">
        <v>89</v>
      </c>
      <c r="D53" s="40">
        <v>1</v>
      </c>
      <c r="E53" s="40">
        <v>291.6666666669254</v>
      </c>
    </row>
    <row r="54" spans="2:5" ht="15">
      <c r="B54" s="38" t="s">
        <v>90</v>
      </c>
      <c r="C54" s="38" t="s">
        <v>10</v>
      </c>
      <c r="D54" s="40">
        <v>1</v>
      </c>
      <c r="E54" s="40">
        <v>108.33333333400205</v>
      </c>
    </row>
    <row r="55" spans="2:5" ht="15">
      <c r="B55" s="38" t="s">
        <v>91</v>
      </c>
      <c r="C55" s="38" t="s">
        <v>10</v>
      </c>
      <c r="D55" s="40">
        <v>1</v>
      </c>
      <c r="E55" s="40">
        <v>0</v>
      </c>
    </row>
    <row r="56" spans="2:5" ht="15">
      <c r="B56" s="38" t="s">
        <v>92</v>
      </c>
      <c r="C56" s="38" t="s">
        <v>10</v>
      </c>
      <c r="D56" s="40">
        <v>1</v>
      </c>
      <c r="E56" s="40">
        <v>0</v>
      </c>
    </row>
    <row r="57" spans="2:5" ht="15">
      <c r="B57" s="38" t="s">
        <v>93</v>
      </c>
      <c r="C57" s="38" t="s">
        <v>10</v>
      </c>
      <c r="D57" s="40">
        <v>1</v>
      </c>
      <c r="E57" s="40">
        <v>0</v>
      </c>
    </row>
    <row r="58" spans="2:5" ht="15">
      <c r="B58" s="38" t="s">
        <v>94</v>
      </c>
      <c r="C58" s="38" t="s">
        <v>10</v>
      </c>
      <c r="D58" s="40">
        <v>1</v>
      </c>
      <c r="E58" s="40">
        <v>460.0000000010581</v>
      </c>
    </row>
    <row r="59" spans="2:5" ht="15">
      <c r="B59" s="38" t="s">
        <v>95</v>
      </c>
      <c r="C59" s="38" t="s">
        <v>10</v>
      </c>
      <c r="D59" s="40">
        <v>1</v>
      </c>
      <c r="E59" s="40">
        <v>0</v>
      </c>
    </row>
    <row r="60" spans="2:5" ht="15.75" thickBot="1">
      <c r="B60" s="36" t="s">
        <v>96</v>
      </c>
      <c r="C60" s="36" t="s">
        <v>10</v>
      </c>
      <c r="D60" s="39">
        <v>1</v>
      </c>
      <c r="E60" s="39">
        <v>0</v>
      </c>
    </row>
    <row r="63" ht="15.75" thickBot="1">
      <c r="A63" t="s">
        <v>36</v>
      </c>
    </row>
    <row r="64" spans="2:7" ht="15.75" thickBot="1">
      <c r="B64" s="37" t="s">
        <v>31</v>
      </c>
      <c r="C64" s="37" t="s">
        <v>32</v>
      </c>
      <c r="D64" s="37" t="s">
        <v>37</v>
      </c>
      <c r="E64" s="37" t="s">
        <v>38</v>
      </c>
      <c r="F64" s="37" t="s">
        <v>39</v>
      </c>
      <c r="G64" s="37" t="s">
        <v>40</v>
      </c>
    </row>
    <row r="65" spans="2:7" ht="15">
      <c r="B65" s="38" t="s">
        <v>97</v>
      </c>
      <c r="C65" s="38" t="s">
        <v>98</v>
      </c>
      <c r="D65" s="40">
        <v>500.0000000011514</v>
      </c>
      <c r="E65" s="38" t="s">
        <v>99</v>
      </c>
      <c r="F65" s="38" t="s">
        <v>100</v>
      </c>
      <c r="G65" s="38">
        <v>0</v>
      </c>
    </row>
    <row r="66" spans="2:7" ht="15">
      <c r="B66" s="38" t="s">
        <v>101</v>
      </c>
      <c r="C66" s="38" t="s">
        <v>11</v>
      </c>
      <c r="D66" s="40">
        <v>240.00000000054536</v>
      </c>
      <c r="E66" s="38" t="s">
        <v>102</v>
      </c>
      <c r="F66" s="38" t="s">
        <v>100</v>
      </c>
      <c r="G66" s="38">
        <v>0</v>
      </c>
    </row>
    <row r="67" spans="2:7" ht="15">
      <c r="B67" s="38" t="s">
        <v>103</v>
      </c>
      <c r="C67" s="38" t="s">
        <v>11</v>
      </c>
      <c r="D67" s="40">
        <v>400.00000000091825</v>
      </c>
      <c r="E67" s="38" t="s">
        <v>104</v>
      </c>
      <c r="F67" s="38" t="s">
        <v>100</v>
      </c>
      <c r="G67" s="38">
        <v>0</v>
      </c>
    </row>
    <row r="68" spans="2:7" ht="15">
      <c r="B68" s="38" t="s">
        <v>105</v>
      </c>
      <c r="C68" s="38" t="s">
        <v>11</v>
      </c>
      <c r="D68" s="40">
        <v>475.00000000109304</v>
      </c>
      <c r="E68" s="38" t="s">
        <v>106</v>
      </c>
      <c r="F68" s="38" t="s">
        <v>100</v>
      </c>
      <c r="G68" s="38">
        <v>0</v>
      </c>
    </row>
    <row r="69" spans="2:7" ht="15">
      <c r="B69" s="38" t="s">
        <v>107</v>
      </c>
      <c r="C69" s="38" t="s">
        <v>11</v>
      </c>
      <c r="D69" s="40">
        <v>350.0000000008017</v>
      </c>
      <c r="E69" s="38" t="s">
        <v>108</v>
      </c>
      <c r="F69" s="38" t="s">
        <v>100</v>
      </c>
      <c r="G69" s="38">
        <v>0</v>
      </c>
    </row>
    <row r="70" spans="2:7" ht="15">
      <c r="B70" s="38" t="s">
        <v>109</v>
      </c>
      <c r="C70" s="38" t="s">
        <v>11</v>
      </c>
      <c r="D70" s="40">
        <v>460.0000000010581</v>
      </c>
      <c r="E70" s="38" t="s">
        <v>110</v>
      </c>
      <c r="F70" s="38" t="s">
        <v>100</v>
      </c>
      <c r="G70" s="38">
        <v>0</v>
      </c>
    </row>
    <row r="71" spans="2:7" ht="15">
      <c r="B71" s="38" t="s">
        <v>111</v>
      </c>
      <c r="C71" s="38" t="s">
        <v>11</v>
      </c>
      <c r="D71" s="40">
        <v>290.0000000006619</v>
      </c>
      <c r="E71" s="38" t="s">
        <v>112</v>
      </c>
      <c r="F71" s="38" t="s">
        <v>100</v>
      </c>
      <c r="G71" s="38">
        <v>0</v>
      </c>
    </row>
    <row r="72" spans="2:7" ht="15">
      <c r="B72" s="38" t="s">
        <v>113</v>
      </c>
      <c r="C72" s="38" t="s">
        <v>11</v>
      </c>
      <c r="D72" s="40">
        <v>200.0000000004522</v>
      </c>
      <c r="E72" s="38" t="s">
        <v>114</v>
      </c>
      <c r="F72" s="38" t="s">
        <v>100</v>
      </c>
      <c r="G72" s="38">
        <v>0</v>
      </c>
    </row>
    <row r="73" spans="2:7" ht="15">
      <c r="B73" s="38" t="s">
        <v>115</v>
      </c>
      <c r="C73" s="38" t="s">
        <v>116</v>
      </c>
      <c r="D73" s="40">
        <v>450.00000000103023</v>
      </c>
      <c r="E73" s="38" t="s">
        <v>117</v>
      </c>
      <c r="F73" s="38" t="s">
        <v>118</v>
      </c>
      <c r="G73" s="38">
        <v>0</v>
      </c>
    </row>
    <row r="74" spans="2:7" ht="15">
      <c r="B74" s="38" t="s">
        <v>119</v>
      </c>
      <c r="C74" s="38" t="s">
        <v>120</v>
      </c>
      <c r="D74" s="40">
        <v>600.0000000013795</v>
      </c>
      <c r="E74" s="38" t="s">
        <v>121</v>
      </c>
      <c r="F74" s="38" t="s">
        <v>118</v>
      </c>
      <c r="G74" s="38">
        <v>0</v>
      </c>
    </row>
    <row r="75" spans="2:7" ht="15">
      <c r="B75" s="38" t="s">
        <v>122</v>
      </c>
      <c r="C75" s="38" t="s">
        <v>123</v>
      </c>
      <c r="D75" s="40">
        <v>500.00000000114676</v>
      </c>
      <c r="E75" s="38" t="s">
        <v>124</v>
      </c>
      <c r="F75" s="38" t="s">
        <v>118</v>
      </c>
      <c r="G75" s="38">
        <v>0</v>
      </c>
    </row>
    <row r="76" spans="2:7" ht="15">
      <c r="B76" s="38" t="s">
        <v>125</v>
      </c>
      <c r="C76" s="38" t="s">
        <v>126</v>
      </c>
      <c r="D76" s="40">
        <v>147.59259259268495</v>
      </c>
      <c r="E76" s="38" t="s">
        <v>127</v>
      </c>
      <c r="F76" s="38" t="s">
        <v>100</v>
      </c>
      <c r="G76" s="38">
        <v>152.40740740731505</v>
      </c>
    </row>
    <row r="77" spans="2:7" ht="15">
      <c r="B77" s="38" t="s">
        <v>128</v>
      </c>
      <c r="C77" s="38" t="s">
        <v>129</v>
      </c>
      <c r="D77" s="40">
        <v>357.407407408455</v>
      </c>
      <c r="E77" s="38" t="s">
        <v>130</v>
      </c>
      <c r="F77" s="38" t="s">
        <v>100</v>
      </c>
      <c r="G77" s="38">
        <v>352.592592591545</v>
      </c>
    </row>
    <row r="78" spans="2:7" ht="15">
      <c r="B78" s="38" t="s">
        <v>131</v>
      </c>
      <c r="C78" s="38" t="s">
        <v>132</v>
      </c>
      <c r="D78" s="40">
        <v>860.0000000019855</v>
      </c>
      <c r="E78" s="38" t="s">
        <v>133</v>
      </c>
      <c r="F78" s="38" t="s">
        <v>118</v>
      </c>
      <c r="G78" s="38">
        <v>0</v>
      </c>
    </row>
    <row r="79" spans="2:7" ht="15">
      <c r="B79" s="38" t="s">
        <v>134</v>
      </c>
      <c r="C79" s="38" t="s">
        <v>135</v>
      </c>
      <c r="D79" s="40">
        <v>100000.00000027983</v>
      </c>
      <c r="E79" s="38" t="s">
        <v>136</v>
      </c>
      <c r="F79" s="38" t="s">
        <v>118</v>
      </c>
      <c r="G79" s="38">
        <v>0</v>
      </c>
    </row>
    <row r="80" spans="2:7" ht="15">
      <c r="B80" s="38" t="s">
        <v>137</v>
      </c>
      <c r="C80" s="38" t="s">
        <v>18</v>
      </c>
      <c r="D80" s="40">
        <v>55750.0000000633</v>
      </c>
      <c r="E80" s="38" t="s">
        <v>138</v>
      </c>
      <c r="F80" s="38" t="s">
        <v>100</v>
      </c>
      <c r="G80" s="38">
        <v>24249.9999999367</v>
      </c>
    </row>
    <row r="81" spans="2:7" ht="15">
      <c r="B81" s="38" t="s">
        <v>139</v>
      </c>
      <c r="C81" s="38" t="s">
        <v>18</v>
      </c>
      <c r="D81" s="40">
        <v>63750.00000014636</v>
      </c>
      <c r="E81" s="38" t="s">
        <v>140</v>
      </c>
      <c r="F81" s="38" t="s">
        <v>100</v>
      </c>
      <c r="G81" s="38">
        <v>56249.99999985364</v>
      </c>
    </row>
    <row r="82" spans="2:7" ht="15">
      <c r="B82" s="38" t="s">
        <v>141</v>
      </c>
      <c r="C82" s="38" t="s">
        <v>18</v>
      </c>
      <c r="D82" s="40">
        <v>69875.00000016076</v>
      </c>
      <c r="E82" s="38" t="s">
        <v>142</v>
      </c>
      <c r="F82" s="38" t="s">
        <v>100</v>
      </c>
      <c r="G82" s="38">
        <v>20124.999999839245</v>
      </c>
    </row>
    <row r="83" spans="2:7" ht="15">
      <c r="B83" s="38" t="s">
        <v>143</v>
      </c>
      <c r="C83" s="38" t="s">
        <v>18</v>
      </c>
      <c r="D83" s="40">
        <v>49000.00000011224</v>
      </c>
      <c r="E83" s="38" t="s">
        <v>144</v>
      </c>
      <c r="F83" s="38" t="s">
        <v>100</v>
      </c>
      <c r="G83" s="38">
        <v>15999.999999887761</v>
      </c>
    </row>
    <row r="84" spans="2:7" ht="15">
      <c r="B84" s="38" t="s">
        <v>145</v>
      </c>
      <c r="C84" s="38" t="s">
        <v>18</v>
      </c>
      <c r="D84" s="40">
        <v>69000.00000015872</v>
      </c>
      <c r="E84" s="38" t="s">
        <v>146</v>
      </c>
      <c r="F84" s="38" t="s">
        <v>100</v>
      </c>
      <c r="G84" s="38">
        <v>15999.999999841282</v>
      </c>
    </row>
    <row r="85" spans="2:7" ht="15">
      <c r="B85" s="38" t="s">
        <v>147</v>
      </c>
      <c r="C85" s="38" t="s">
        <v>18</v>
      </c>
      <c r="D85" s="40">
        <v>50000.00000013833</v>
      </c>
      <c r="E85" s="38" t="s">
        <v>148</v>
      </c>
      <c r="F85" s="38" t="s">
        <v>118</v>
      </c>
      <c r="G85" s="38">
        <v>0</v>
      </c>
    </row>
    <row r="86" spans="2:7" ht="15.75" thickBot="1">
      <c r="B86" s="36" t="s">
        <v>149</v>
      </c>
      <c r="C86" s="36" t="s">
        <v>18</v>
      </c>
      <c r="D86" s="39">
        <v>48652.77777786866</v>
      </c>
      <c r="E86" s="36" t="s">
        <v>150</v>
      </c>
      <c r="F86" s="36" t="s">
        <v>100</v>
      </c>
      <c r="G86" s="36">
        <v>6347.222222131342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7109375" style="0" bestFit="1" customWidth="1"/>
    <col min="3" max="3" width="23.7109375" style="0" bestFit="1" customWidth="1"/>
    <col min="4" max="4" width="12.00390625" style="0" bestFit="1" customWidth="1"/>
    <col min="5" max="5" width="12.7109375" style="0" bestFit="1" customWidth="1"/>
    <col min="6" max="6" width="10.140625" style="0" bestFit="1" customWidth="1"/>
    <col min="7" max="8" width="12.00390625" style="0" bestFit="1" customWidth="1"/>
  </cols>
  <sheetData>
    <row r="1" ht="15">
      <c r="A1" s="35" t="s">
        <v>151</v>
      </c>
    </row>
    <row r="2" ht="15">
      <c r="A2" s="35" t="s">
        <v>28</v>
      </c>
    </row>
    <row r="3" ht="15">
      <c r="A3" s="35" t="s">
        <v>29</v>
      </c>
    </row>
    <row r="6" ht="15.75" thickBot="1">
      <c r="A6" t="s">
        <v>35</v>
      </c>
    </row>
    <row r="7" spans="2:8" ht="15">
      <c r="B7" s="41"/>
      <c r="C7" s="41"/>
      <c r="D7" s="41" t="s">
        <v>152</v>
      </c>
      <c r="E7" s="41" t="s">
        <v>154</v>
      </c>
      <c r="F7" s="41" t="s">
        <v>156</v>
      </c>
      <c r="G7" s="41" t="s">
        <v>158</v>
      </c>
      <c r="H7" s="41" t="s">
        <v>158</v>
      </c>
    </row>
    <row r="8" spans="2:8" ht="15.75" thickBot="1">
      <c r="B8" s="42" t="s">
        <v>31</v>
      </c>
      <c r="C8" s="42" t="s">
        <v>32</v>
      </c>
      <c r="D8" s="42" t="s">
        <v>153</v>
      </c>
      <c r="E8" s="42" t="s">
        <v>155</v>
      </c>
      <c r="F8" s="42" t="s">
        <v>157</v>
      </c>
      <c r="G8" s="42" t="s">
        <v>159</v>
      </c>
      <c r="H8" s="42" t="s">
        <v>160</v>
      </c>
    </row>
    <row r="9" spans="2:8" ht="15">
      <c r="B9" s="38" t="s">
        <v>43</v>
      </c>
      <c r="C9" s="38" t="s">
        <v>44</v>
      </c>
      <c r="D9" s="40">
        <v>0</v>
      </c>
      <c r="E9" s="40">
        <v>-1.0416666669815164</v>
      </c>
      <c r="F9" s="38">
        <v>2.9999999998153726</v>
      </c>
      <c r="G9" s="38">
        <v>1.0416666669815164</v>
      </c>
      <c r="H9" s="38">
        <v>1E+30</v>
      </c>
    </row>
    <row r="10" spans="2:8" ht="15">
      <c r="B10" s="38" t="s">
        <v>45</v>
      </c>
      <c r="C10" s="38" t="s">
        <v>5</v>
      </c>
      <c r="D10" s="40">
        <v>0</v>
      </c>
      <c r="E10" s="40">
        <v>-2.0000000000663927</v>
      </c>
      <c r="F10" s="38">
        <v>2.9999999998153726</v>
      </c>
      <c r="G10" s="38">
        <v>2.0000000000663927</v>
      </c>
      <c r="H10" s="38">
        <v>1E+30</v>
      </c>
    </row>
    <row r="11" spans="2:8" ht="15">
      <c r="B11" s="38" t="s">
        <v>46</v>
      </c>
      <c r="C11" s="38" t="s">
        <v>5</v>
      </c>
      <c r="D11" s="40">
        <v>225.00000000051494</v>
      </c>
      <c r="E11" s="40">
        <v>0</v>
      </c>
      <c r="F11" s="38">
        <v>4.999999999881766</v>
      </c>
      <c r="G11" s="38">
        <v>0</v>
      </c>
      <c r="H11" s="38">
        <v>0</v>
      </c>
    </row>
    <row r="12" spans="2:8" ht="15">
      <c r="B12" s="38" t="s">
        <v>47</v>
      </c>
      <c r="C12" s="38" t="s">
        <v>5</v>
      </c>
      <c r="D12" s="40">
        <v>225.00000000051529</v>
      </c>
      <c r="E12" s="40">
        <v>0</v>
      </c>
      <c r="F12" s="38">
        <v>4.999999999881766</v>
      </c>
      <c r="G12" s="38">
        <v>0</v>
      </c>
      <c r="H12" s="38">
        <v>0</v>
      </c>
    </row>
    <row r="13" spans="2:8" ht="15">
      <c r="B13" s="38" t="s">
        <v>48</v>
      </c>
      <c r="C13" s="38" t="s">
        <v>5</v>
      </c>
      <c r="D13" s="40">
        <v>0</v>
      </c>
      <c r="E13" s="40">
        <v>-2.0000000000663936</v>
      </c>
      <c r="F13" s="38">
        <v>2.9999999998153726</v>
      </c>
      <c r="G13" s="38">
        <v>2.0000000000663936</v>
      </c>
      <c r="H13" s="38">
        <v>1E+30</v>
      </c>
    </row>
    <row r="14" spans="2:8" ht="15">
      <c r="B14" s="38" t="s">
        <v>49</v>
      </c>
      <c r="C14" s="38" t="s">
        <v>5</v>
      </c>
      <c r="D14" s="40">
        <v>0</v>
      </c>
      <c r="E14" s="40">
        <v>-2.000000000066393</v>
      </c>
      <c r="F14" s="38">
        <v>2.9999999998153726</v>
      </c>
      <c r="G14" s="38">
        <v>2.000000000066393</v>
      </c>
      <c r="H14" s="38">
        <v>1E+30</v>
      </c>
    </row>
    <row r="15" spans="2:8" ht="15">
      <c r="B15" s="38" t="s">
        <v>50</v>
      </c>
      <c r="C15" s="38" t="s">
        <v>5</v>
      </c>
      <c r="D15" s="40">
        <v>0</v>
      </c>
      <c r="E15" s="40">
        <v>-4.0000000001327845</v>
      </c>
      <c r="F15" s="38">
        <v>2.9999999998153726</v>
      </c>
      <c r="G15" s="38">
        <v>4.0000000001327845</v>
      </c>
      <c r="H15" s="38">
        <v>1E+30</v>
      </c>
    </row>
    <row r="16" spans="2:8" ht="15">
      <c r="B16" s="38" t="s">
        <v>51</v>
      </c>
      <c r="C16" s="38" t="s">
        <v>5</v>
      </c>
      <c r="D16" s="40">
        <v>0</v>
      </c>
      <c r="E16" s="40">
        <v>-2.000000000066393</v>
      </c>
      <c r="F16" s="38">
        <v>2.9999999998153726</v>
      </c>
      <c r="G16" s="38">
        <v>2.000000000066393</v>
      </c>
      <c r="H16" s="38">
        <v>1E+30</v>
      </c>
    </row>
    <row r="17" spans="2:8" ht="15">
      <c r="B17" s="38" t="s">
        <v>52</v>
      </c>
      <c r="C17" s="38" t="s">
        <v>53</v>
      </c>
      <c r="D17" s="40">
        <v>0</v>
      </c>
      <c r="E17" s="40">
        <v>-0.9166666670271071</v>
      </c>
      <c r="F17" s="38">
        <v>2.9999999998153726</v>
      </c>
      <c r="G17" s="38">
        <v>0.9166666670271071</v>
      </c>
      <c r="H17" s="38">
        <v>1E+30</v>
      </c>
    </row>
    <row r="18" spans="2:8" ht="15">
      <c r="B18" s="38" t="s">
        <v>54</v>
      </c>
      <c r="C18" s="38" t="s">
        <v>6</v>
      </c>
      <c r="D18" s="40">
        <v>0</v>
      </c>
      <c r="E18" s="40">
        <v>-2.0000000000663927</v>
      </c>
      <c r="F18" s="38">
        <v>2.9999999998153726</v>
      </c>
      <c r="G18" s="38">
        <v>2.0000000000663927</v>
      </c>
      <c r="H18" s="38">
        <v>1E+30</v>
      </c>
    </row>
    <row r="19" spans="2:8" ht="15">
      <c r="B19" s="38" t="s">
        <v>55</v>
      </c>
      <c r="C19" s="38" t="s">
        <v>6</v>
      </c>
      <c r="D19" s="40">
        <v>0</v>
      </c>
      <c r="E19" s="40">
        <v>-2.999999999815372</v>
      </c>
      <c r="F19" s="38">
        <v>2.000000000066393</v>
      </c>
      <c r="G19" s="38">
        <v>2.999999999815372</v>
      </c>
      <c r="H19" s="38">
        <v>1E+30</v>
      </c>
    </row>
    <row r="20" spans="2:8" ht="15">
      <c r="B20" s="38" t="s">
        <v>56</v>
      </c>
      <c r="C20" s="38" t="s">
        <v>6</v>
      </c>
      <c r="D20" s="40">
        <v>250.00000000057776</v>
      </c>
      <c r="E20" s="40">
        <v>0</v>
      </c>
      <c r="F20" s="38">
        <v>4.999999999881766</v>
      </c>
      <c r="G20" s="38">
        <v>0.99999999974898</v>
      </c>
      <c r="H20" s="38">
        <v>0</v>
      </c>
    </row>
    <row r="21" spans="2:8" ht="15">
      <c r="B21" s="38" t="s">
        <v>57</v>
      </c>
      <c r="C21" s="38" t="s">
        <v>6</v>
      </c>
      <c r="D21" s="40">
        <v>350.0000000008017</v>
      </c>
      <c r="E21" s="40">
        <v>0</v>
      </c>
      <c r="F21" s="38">
        <v>4.999999999881766</v>
      </c>
      <c r="G21" s="38">
        <v>1E+30</v>
      </c>
      <c r="H21" s="38">
        <v>0.99999999974898</v>
      </c>
    </row>
    <row r="22" spans="2:8" ht="15">
      <c r="B22" s="38" t="s">
        <v>58</v>
      </c>
      <c r="C22" s="38" t="s">
        <v>6</v>
      </c>
      <c r="D22" s="40">
        <v>0</v>
      </c>
      <c r="E22" s="40">
        <v>0</v>
      </c>
      <c r="F22" s="38">
        <v>4.999999999881766</v>
      </c>
      <c r="G22" s="38">
        <v>0</v>
      </c>
      <c r="H22" s="38">
        <v>1E+30</v>
      </c>
    </row>
    <row r="23" spans="2:8" ht="15">
      <c r="B23" s="38" t="s">
        <v>59</v>
      </c>
      <c r="C23" s="38" t="s">
        <v>6</v>
      </c>
      <c r="D23" s="40">
        <v>0</v>
      </c>
      <c r="E23" s="40">
        <v>-4.000000000132785</v>
      </c>
      <c r="F23" s="38">
        <v>2.9999999998153726</v>
      </c>
      <c r="G23" s="38">
        <v>4.000000000132785</v>
      </c>
      <c r="H23" s="38">
        <v>1E+30</v>
      </c>
    </row>
    <row r="24" spans="2:8" ht="15">
      <c r="B24" s="38" t="s">
        <v>60</v>
      </c>
      <c r="C24" s="38" t="s">
        <v>6</v>
      </c>
      <c r="D24" s="40">
        <v>0</v>
      </c>
      <c r="E24" s="40">
        <v>-2.0000000000663922</v>
      </c>
      <c r="F24" s="38">
        <v>2.9999999998153726</v>
      </c>
      <c r="G24" s="38">
        <v>2.0000000000663922</v>
      </c>
      <c r="H24" s="38">
        <v>1E+30</v>
      </c>
    </row>
    <row r="25" spans="2:8" ht="15">
      <c r="B25" s="38" t="s">
        <v>61</v>
      </c>
      <c r="C25" s="38" t="s">
        <v>62</v>
      </c>
      <c r="D25" s="40">
        <v>0</v>
      </c>
      <c r="E25" s="40">
        <v>-0.12499999997336086</v>
      </c>
      <c r="F25" s="38">
        <v>2.000000000066393</v>
      </c>
      <c r="G25" s="38">
        <v>0.12499999997336086</v>
      </c>
      <c r="H25" s="38">
        <v>1E+30</v>
      </c>
    </row>
    <row r="26" spans="2:8" ht="15">
      <c r="B26" s="38" t="s">
        <v>63</v>
      </c>
      <c r="C26" s="38" t="s">
        <v>7</v>
      </c>
      <c r="D26" s="40">
        <v>0</v>
      </c>
      <c r="E26" s="40">
        <v>-1.9999999997821767</v>
      </c>
      <c r="F26" s="38">
        <v>1.0000000000331966</v>
      </c>
      <c r="G26" s="38">
        <v>1.9999999997821767</v>
      </c>
      <c r="H26" s="38">
        <v>1E+30</v>
      </c>
    </row>
    <row r="27" spans="2:8" ht="15">
      <c r="B27" s="38" t="s">
        <v>64</v>
      </c>
      <c r="C27" s="38" t="s">
        <v>7</v>
      </c>
      <c r="D27" s="40">
        <v>175.00000000040333</v>
      </c>
      <c r="E27" s="40">
        <v>0</v>
      </c>
      <c r="F27" s="38">
        <v>2.9999999998153726</v>
      </c>
      <c r="G27" s="38">
        <v>0</v>
      </c>
      <c r="H27" s="38">
        <v>0</v>
      </c>
    </row>
    <row r="28" spans="2:8" ht="15">
      <c r="B28" s="38" t="s">
        <v>65</v>
      </c>
      <c r="C28" s="38" t="s">
        <v>7</v>
      </c>
      <c r="D28" s="40">
        <v>0</v>
      </c>
      <c r="E28" s="40">
        <v>0</v>
      </c>
      <c r="F28" s="38">
        <v>2.9999999998153726</v>
      </c>
      <c r="G28" s="38">
        <v>0</v>
      </c>
      <c r="H28" s="38">
        <v>1E+30</v>
      </c>
    </row>
    <row r="29" spans="2:8" ht="15">
      <c r="B29" s="38" t="s">
        <v>66</v>
      </c>
      <c r="C29" s="38" t="s">
        <v>7</v>
      </c>
      <c r="D29" s="40">
        <v>0</v>
      </c>
      <c r="E29" s="40">
        <v>-0.9999999997489804</v>
      </c>
      <c r="F29" s="38">
        <v>2.000000000066393</v>
      </c>
      <c r="G29" s="38">
        <v>0.9999999997489804</v>
      </c>
      <c r="H29" s="38">
        <v>1E+30</v>
      </c>
    </row>
    <row r="30" spans="2:8" ht="15">
      <c r="B30" s="38" t="s">
        <v>67</v>
      </c>
      <c r="C30" s="38" t="s">
        <v>7</v>
      </c>
      <c r="D30" s="40">
        <v>0</v>
      </c>
      <c r="E30" s="40">
        <v>-1.9999999997821762</v>
      </c>
      <c r="F30" s="38">
        <v>1.0000000000331966</v>
      </c>
      <c r="G30" s="38">
        <v>1.9999999997821762</v>
      </c>
      <c r="H30" s="38">
        <v>1E+30</v>
      </c>
    </row>
    <row r="31" spans="2:8" ht="15">
      <c r="B31" s="38" t="s">
        <v>68</v>
      </c>
      <c r="C31" s="38" t="s">
        <v>7</v>
      </c>
      <c r="D31" s="40">
        <v>274.07407407452024</v>
      </c>
      <c r="E31" s="40">
        <v>0</v>
      </c>
      <c r="F31" s="38">
        <v>4.999999999881766</v>
      </c>
      <c r="G31" s="38">
        <v>0</v>
      </c>
      <c r="H31" s="38">
        <v>2.699999999820192</v>
      </c>
    </row>
    <row r="32" spans="2:8" ht="15">
      <c r="B32" s="38" t="s">
        <v>69</v>
      </c>
      <c r="C32" s="38" t="s">
        <v>7</v>
      </c>
      <c r="D32" s="40">
        <v>50.92592592622319</v>
      </c>
      <c r="E32" s="40">
        <v>0</v>
      </c>
      <c r="F32" s="38">
        <v>2.9999999998153726</v>
      </c>
      <c r="G32" s="38">
        <v>0.9999999997489801</v>
      </c>
      <c r="H32" s="38">
        <v>0</v>
      </c>
    </row>
    <row r="33" spans="2:8" ht="15">
      <c r="B33" s="38" t="s">
        <v>70</v>
      </c>
      <c r="C33" s="38" t="s">
        <v>71</v>
      </c>
      <c r="D33" s="40">
        <v>0</v>
      </c>
      <c r="E33" s="40">
        <v>-2.249999999709944</v>
      </c>
      <c r="F33" s="38">
        <v>1.0000000000331966</v>
      </c>
      <c r="G33" s="38">
        <v>2.249999999709944</v>
      </c>
      <c r="H33" s="38">
        <v>1E+30</v>
      </c>
    </row>
    <row r="34" spans="2:8" ht="15">
      <c r="B34" s="38" t="s">
        <v>72</v>
      </c>
      <c r="C34" s="38" t="s">
        <v>8</v>
      </c>
      <c r="D34" s="40">
        <v>131.6666666665433</v>
      </c>
      <c r="E34" s="40">
        <v>0</v>
      </c>
      <c r="F34" s="38">
        <v>2.9999999998153726</v>
      </c>
      <c r="G34" s="38">
        <v>0.9999999997489779</v>
      </c>
      <c r="H34" s="38">
        <v>0</v>
      </c>
    </row>
    <row r="35" spans="2:8" ht="15">
      <c r="B35" s="38" t="s">
        <v>73</v>
      </c>
      <c r="C35" s="38" t="s">
        <v>8</v>
      </c>
      <c r="D35" s="40">
        <v>0</v>
      </c>
      <c r="E35" s="40">
        <v>-1.9999999997821758</v>
      </c>
      <c r="F35" s="38">
        <v>1.0000000000331966</v>
      </c>
      <c r="G35" s="38">
        <v>1.9999999997821758</v>
      </c>
      <c r="H35" s="38">
        <v>1E+30</v>
      </c>
    </row>
    <row r="36" spans="2:8" ht="15">
      <c r="B36" s="38" t="s">
        <v>74</v>
      </c>
      <c r="C36" s="38" t="s">
        <v>8</v>
      </c>
      <c r="D36" s="40">
        <v>0</v>
      </c>
      <c r="E36" s="40">
        <v>-1.9999999997821758</v>
      </c>
      <c r="F36" s="38">
        <v>1.0000000000331966</v>
      </c>
      <c r="G36" s="38">
        <v>1.9999999997821758</v>
      </c>
      <c r="H36" s="38">
        <v>1E+30</v>
      </c>
    </row>
    <row r="37" spans="2:8" ht="15">
      <c r="B37" s="38" t="s">
        <v>75</v>
      </c>
      <c r="C37" s="38" t="s">
        <v>8</v>
      </c>
      <c r="D37" s="40">
        <v>0</v>
      </c>
      <c r="E37" s="40">
        <v>-0.99999999974898</v>
      </c>
      <c r="F37" s="38">
        <v>2.000000000066393</v>
      </c>
      <c r="G37" s="38">
        <v>0.99999999974898</v>
      </c>
      <c r="H37" s="38">
        <v>1E+30</v>
      </c>
    </row>
    <row r="38" spans="2:8" ht="15">
      <c r="B38" s="38" t="s">
        <v>76</v>
      </c>
      <c r="C38" s="38" t="s">
        <v>8</v>
      </c>
      <c r="D38" s="40">
        <v>0</v>
      </c>
      <c r="E38" s="40">
        <v>-0.9999999997489797</v>
      </c>
      <c r="F38" s="38">
        <v>2.000000000066393</v>
      </c>
      <c r="G38" s="38">
        <v>0.9999999997489797</v>
      </c>
      <c r="H38" s="38">
        <v>1E+30</v>
      </c>
    </row>
    <row r="39" spans="2:8" ht="15">
      <c r="B39" s="38" t="s">
        <v>77</v>
      </c>
      <c r="C39" s="38" t="s">
        <v>8</v>
      </c>
      <c r="D39" s="40">
        <v>15.925925926141655</v>
      </c>
      <c r="E39" s="40">
        <v>0</v>
      </c>
      <c r="F39" s="38">
        <v>4.999999999881766</v>
      </c>
      <c r="G39" s="38">
        <v>21.600000002244993</v>
      </c>
      <c r="H39" s="38">
        <v>0</v>
      </c>
    </row>
    <row r="40" spans="2:8" ht="15">
      <c r="B40" s="38" t="s">
        <v>78</v>
      </c>
      <c r="C40" s="38" t="s">
        <v>8</v>
      </c>
      <c r="D40" s="40">
        <v>0</v>
      </c>
      <c r="E40" s="40">
        <v>-1.9999999997821771</v>
      </c>
      <c r="F40" s="38">
        <v>1.0000000000331966</v>
      </c>
      <c r="G40" s="38">
        <v>1.9999999997821771</v>
      </c>
      <c r="H40" s="38">
        <v>1E+30</v>
      </c>
    </row>
    <row r="41" spans="2:8" ht="15">
      <c r="B41" s="38" t="s">
        <v>79</v>
      </c>
      <c r="C41" s="38" t="s">
        <v>80</v>
      </c>
      <c r="D41" s="40">
        <v>208.333333334226</v>
      </c>
      <c r="E41" s="40">
        <v>0</v>
      </c>
      <c r="F41" s="38">
        <v>2.9999999998153726</v>
      </c>
      <c r="G41" s="38">
        <v>11.000000007243267</v>
      </c>
      <c r="H41" s="38">
        <v>0.999999999748976</v>
      </c>
    </row>
    <row r="42" spans="2:8" ht="15">
      <c r="B42" s="38" t="s">
        <v>81</v>
      </c>
      <c r="C42" s="38" t="s">
        <v>9</v>
      </c>
      <c r="D42" s="40">
        <v>0</v>
      </c>
      <c r="E42" s="40">
        <v>-1.999999999782175</v>
      </c>
      <c r="F42" s="38">
        <v>1.0000000000331966</v>
      </c>
      <c r="G42" s="38">
        <v>1.999999999782175</v>
      </c>
      <c r="H42" s="38">
        <v>1E+30</v>
      </c>
    </row>
    <row r="43" spans="2:8" ht="15">
      <c r="B43" s="38" t="s">
        <v>82</v>
      </c>
      <c r="C43" s="38" t="s">
        <v>9</v>
      </c>
      <c r="D43" s="40">
        <v>0</v>
      </c>
      <c r="E43" s="40">
        <v>-1.9999999997821762</v>
      </c>
      <c r="F43" s="38">
        <v>1.0000000000331966</v>
      </c>
      <c r="G43" s="38">
        <v>1.9999999997821762</v>
      </c>
      <c r="H43" s="38">
        <v>1E+30</v>
      </c>
    </row>
    <row r="44" spans="2:8" ht="15">
      <c r="B44" s="38" t="s">
        <v>83</v>
      </c>
      <c r="C44" s="38" t="s">
        <v>9</v>
      </c>
      <c r="D44" s="40">
        <v>0</v>
      </c>
      <c r="E44" s="40">
        <v>-0.9999999997489801</v>
      </c>
      <c r="F44" s="38">
        <v>2.000000000066393</v>
      </c>
      <c r="G44" s="38">
        <v>0.9999999997489801</v>
      </c>
      <c r="H44" s="38">
        <v>1E+30</v>
      </c>
    </row>
    <row r="45" spans="2:8" ht="15">
      <c r="B45" s="38" t="s">
        <v>84</v>
      </c>
      <c r="C45" s="38" t="s">
        <v>9</v>
      </c>
      <c r="D45" s="40">
        <v>0</v>
      </c>
      <c r="E45" s="40">
        <v>-0.9999999997489801</v>
      </c>
      <c r="F45" s="38">
        <v>2.000000000066393</v>
      </c>
      <c r="G45" s="38">
        <v>0.9999999997489801</v>
      </c>
      <c r="H45" s="38">
        <v>1E+30</v>
      </c>
    </row>
    <row r="46" spans="2:8" ht="15">
      <c r="B46" s="38" t="s">
        <v>85</v>
      </c>
      <c r="C46" s="38" t="s">
        <v>9</v>
      </c>
      <c r="D46" s="40">
        <v>0</v>
      </c>
      <c r="E46" s="40">
        <v>-1.9999999997821802</v>
      </c>
      <c r="F46" s="38">
        <v>1.0000000000331966</v>
      </c>
      <c r="G46" s="38">
        <v>1.9999999997821802</v>
      </c>
      <c r="H46" s="38">
        <v>1E+30</v>
      </c>
    </row>
    <row r="47" spans="2:8" ht="15">
      <c r="B47" s="38" t="s">
        <v>86</v>
      </c>
      <c r="C47" s="38" t="s">
        <v>9</v>
      </c>
      <c r="D47" s="40">
        <v>0</v>
      </c>
      <c r="E47" s="40">
        <v>-2.0000000000663953</v>
      </c>
      <c r="F47" s="38">
        <v>2.9999999998153726</v>
      </c>
      <c r="G47" s="38">
        <v>2.0000000000663953</v>
      </c>
      <c r="H47" s="38">
        <v>1E+30</v>
      </c>
    </row>
    <row r="48" spans="2:8" ht="15">
      <c r="B48" s="38" t="s">
        <v>87</v>
      </c>
      <c r="C48" s="38" t="s">
        <v>9</v>
      </c>
      <c r="D48" s="40">
        <v>149.074074074229</v>
      </c>
      <c r="E48" s="40">
        <v>0</v>
      </c>
      <c r="F48" s="38">
        <v>2.9999999998153726</v>
      </c>
      <c r="G48" s="38">
        <v>0</v>
      </c>
      <c r="H48" s="38">
        <v>0.9999999997489801</v>
      </c>
    </row>
    <row r="49" spans="2:8" ht="15">
      <c r="B49" s="38" t="s">
        <v>88</v>
      </c>
      <c r="C49" s="38" t="s">
        <v>89</v>
      </c>
      <c r="D49" s="40">
        <v>291.6666666669254</v>
      </c>
      <c r="E49" s="40">
        <v>0</v>
      </c>
      <c r="F49" s="38">
        <v>4.000000000132786</v>
      </c>
      <c r="G49" s="38">
        <v>0.9999999997489777</v>
      </c>
      <c r="H49" s="38">
        <v>0.14285714282747164</v>
      </c>
    </row>
    <row r="50" spans="2:8" ht="15">
      <c r="B50" s="38" t="s">
        <v>90</v>
      </c>
      <c r="C50" s="38" t="s">
        <v>10</v>
      </c>
      <c r="D50" s="40">
        <v>108.33333333400205</v>
      </c>
      <c r="E50" s="40">
        <v>0</v>
      </c>
      <c r="F50" s="38">
        <v>4.999999999881766</v>
      </c>
      <c r="G50" s="38">
        <v>0</v>
      </c>
      <c r="H50" s="38">
        <v>0.9999999997489777</v>
      </c>
    </row>
    <row r="51" spans="2:8" ht="15">
      <c r="B51" s="38" t="s">
        <v>91</v>
      </c>
      <c r="C51" s="38" t="s">
        <v>10</v>
      </c>
      <c r="D51" s="40">
        <v>0</v>
      </c>
      <c r="E51" s="40">
        <v>-1.9999999997821754</v>
      </c>
      <c r="F51" s="38">
        <v>3.0000000000995897</v>
      </c>
      <c r="G51" s="38">
        <v>1.9999999997821754</v>
      </c>
      <c r="H51" s="38">
        <v>1E+30</v>
      </c>
    </row>
    <row r="52" spans="2:8" ht="15">
      <c r="B52" s="38" t="s">
        <v>92</v>
      </c>
      <c r="C52" s="38" t="s">
        <v>10</v>
      </c>
      <c r="D52" s="40">
        <v>0</v>
      </c>
      <c r="E52" s="40">
        <v>-2.9999999998153726</v>
      </c>
      <c r="F52" s="38">
        <v>2.000000000066393</v>
      </c>
      <c r="G52" s="38">
        <v>2.9999999998153726</v>
      </c>
      <c r="H52" s="38">
        <v>1E+30</v>
      </c>
    </row>
    <row r="53" spans="2:8" ht="15">
      <c r="B53" s="38" t="s">
        <v>93</v>
      </c>
      <c r="C53" s="38" t="s">
        <v>10</v>
      </c>
      <c r="D53" s="40">
        <v>0</v>
      </c>
      <c r="E53" s="40">
        <v>-1.9999999997821771</v>
      </c>
      <c r="F53" s="38">
        <v>3.0000000000995897</v>
      </c>
      <c r="G53" s="38">
        <v>1.9999999997821771</v>
      </c>
      <c r="H53" s="38">
        <v>1E+30</v>
      </c>
    </row>
    <row r="54" spans="2:8" ht="15">
      <c r="B54" s="38" t="s">
        <v>94</v>
      </c>
      <c r="C54" s="38" t="s">
        <v>10</v>
      </c>
      <c r="D54" s="40">
        <v>460.0000000010581</v>
      </c>
      <c r="E54" s="40">
        <v>0</v>
      </c>
      <c r="F54" s="38">
        <v>4.999999999881766</v>
      </c>
      <c r="G54" s="38">
        <v>1E+30</v>
      </c>
      <c r="H54" s="38">
        <v>0</v>
      </c>
    </row>
    <row r="55" spans="2:8" ht="15">
      <c r="B55" s="38" t="s">
        <v>95</v>
      </c>
      <c r="C55" s="38" t="s">
        <v>10</v>
      </c>
      <c r="D55" s="40">
        <v>0</v>
      </c>
      <c r="E55" s="40">
        <v>-2.9999999998153726</v>
      </c>
      <c r="F55" s="38">
        <v>4.000000000132786</v>
      </c>
      <c r="G55" s="38">
        <v>2.9999999998153726</v>
      </c>
      <c r="H55" s="38">
        <v>1E+30</v>
      </c>
    </row>
    <row r="56" spans="2:8" ht="15.75" thickBot="1">
      <c r="B56" s="36" t="s">
        <v>96</v>
      </c>
      <c r="C56" s="36" t="s">
        <v>10</v>
      </c>
      <c r="D56" s="39">
        <v>0</v>
      </c>
      <c r="E56" s="39">
        <v>-1.999999999782175</v>
      </c>
      <c r="F56" s="36">
        <v>3.0000000000995897</v>
      </c>
      <c r="G56" s="36">
        <v>1.999999999782175</v>
      </c>
      <c r="H56" s="36">
        <v>1E+30</v>
      </c>
    </row>
    <row r="58" ht="15.75" thickBot="1">
      <c r="A58" t="s">
        <v>36</v>
      </c>
    </row>
    <row r="59" spans="2:8" ht="15">
      <c r="B59" s="41"/>
      <c r="C59" s="41"/>
      <c r="D59" s="41" t="s">
        <v>152</v>
      </c>
      <c r="E59" s="41" t="s">
        <v>161</v>
      </c>
      <c r="F59" s="41" t="s">
        <v>163</v>
      </c>
      <c r="G59" s="41" t="s">
        <v>158</v>
      </c>
      <c r="H59" s="41" t="s">
        <v>158</v>
      </c>
    </row>
    <row r="60" spans="2:8" ht="15.75" thickBot="1">
      <c r="B60" s="42" t="s">
        <v>31</v>
      </c>
      <c r="C60" s="42" t="s">
        <v>32</v>
      </c>
      <c r="D60" s="42" t="s">
        <v>153</v>
      </c>
      <c r="E60" s="42" t="s">
        <v>162</v>
      </c>
      <c r="F60" s="42" t="s">
        <v>164</v>
      </c>
      <c r="G60" s="42" t="s">
        <v>159</v>
      </c>
      <c r="H60" s="42" t="s">
        <v>160</v>
      </c>
    </row>
    <row r="61" spans="2:8" ht="15">
      <c r="B61" s="38" t="s">
        <v>97</v>
      </c>
      <c r="C61" s="38" t="s">
        <v>98</v>
      </c>
      <c r="D61" s="40">
        <v>500.0000000011514</v>
      </c>
      <c r="E61" s="40">
        <v>0.750000000410342</v>
      </c>
      <c r="F61" s="38">
        <v>500</v>
      </c>
      <c r="G61" s="38">
        <v>48.1481481489413</v>
      </c>
      <c r="H61" s="38">
        <v>58.518518519066475</v>
      </c>
    </row>
    <row r="62" spans="2:8" ht="15">
      <c r="B62" s="38" t="s">
        <v>101</v>
      </c>
      <c r="C62" s="38" t="s">
        <v>11</v>
      </c>
      <c r="D62" s="40">
        <v>240.00000000054536</v>
      </c>
      <c r="E62" s="40">
        <v>2.9999999998223648</v>
      </c>
      <c r="F62" s="38">
        <v>240</v>
      </c>
      <c r="G62" s="38">
        <v>80.83333333358506</v>
      </c>
      <c r="H62" s="38">
        <v>131.66666666623644</v>
      </c>
    </row>
    <row r="63" spans="2:8" ht="15">
      <c r="B63" s="38" t="s">
        <v>103</v>
      </c>
      <c r="C63" s="38" t="s">
        <v>11</v>
      </c>
      <c r="D63" s="40">
        <v>400.00000000091825</v>
      </c>
      <c r="E63" s="40">
        <v>2.9999999998223656</v>
      </c>
      <c r="F63" s="38">
        <v>400</v>
      </c>
      <c r="G63" s="38">
        <v>50.92592592610453</v>
      </c>
      <c r="H63" s="38">
        <v>149.07407407388166</v>
      </c>
    </row>
    <row r="64" spans="2:8" ht="15">
      <c r="B64" s="38" t="s">
        <v>105</v>
      </c>
      <c r="C64" s="38" t="s">
        <v>11</v>
      </c>
      <c r="D64" s="40">
        <v>475.00000000109304</v>
      </c>
      <c r="E64" s="40">
        <v>2.9999999998223656</v>
      </c>
      <c r="F64" s="38">
        <v>475</v>
      </c>
      <c r="G64" s="38">
        <v>50.92592592610453</v>
      </c>
      <c r="H64" s="38">
        <v>149.07407407388166</v>
      </c>
    </row>
    <row r="65" spans="2:8" ht="15">
      <c r="B65" s="38" t="s">
        <v>107</v>
      </c>
      <c r="C65" s="38" t="s">
        <v>11</v>
      </c>
      <c r="D65" s="40">
        <v>350.0000000008017</v>
      </c>
      <c r="E65" s="40">
        <v>2.9999999998223656</v>
      </c>
      <c r="F65" s="38">
        <v>350</v>
      </c>
      <c r="G65" s="38">
        <v>50.92592592610453</v>
      </c>
      <c r="H65" s="38">
        <v>149.07407407388166</v>
      </c>
    </row>
    <row r="66" spans="2:8" ht="15">
      <c r="B66" s="38" t="s">
        <v>109</v>
      </c>
      <c r="C66" s="38" t="s">
        <v>11</v>
      </c>
      <c r="D66" s="40">
        <v>460.0000000010581</v>
      </c>
      <c r="E66" s="40">
        <v>2.999999999822367</v>
      </c>
      <c r="F66" s="38">
        <v>460</v>
      </c>
      <c r="G66" s="38">
        <v>106.6666666701662</v>
      </c>
      <c r="H66" s="38">
        <v>131.66666666623647</v>
      </c>
    </row>
    <row r="67" spans="2:8" ht="15">
      <c r="B67" s="38" t="s">
        <v>111</v>
      </c>
      <c r="C67" s="38" t="s">
        <v>11</v>
      </c>
      <c r="D67" s="40">
        <v>290.0000000006619</v>
      </c>
      <c r="E67" s="40">
        <v>4.999999999893422</v>
      </c>
      <c r="F67" s="38">
        <v>290</v>
      </c>
      <c r="G67" s="38">
        <v>13.030303030509021</v>
      </c>
      <c r="H67" s="38">
        <v>67.08333333341616</v>
      </c>
    </row>
    <row r="68" spans="2:8" ht="15">
      <c r="B68" s="38" t="s">
        <v>113</v>
      </c>
      <c r="C68" s="38" t="s">
        <v>11</v>
      </c>
      <c r="D68" s="40">
        <v>200.0000000004522</v>
      </c>
      <c r="E68" s="40">
        <v>2.9999999998223656</v>
      </c>
      <c r="F68" s="38">
        <v>200</v>
      </c>
      <c r="G68" s="38">
        <v>23.508230452094892</v>
      </c>
      <c r="H68" s="38">
        <v>149.07407407388166</v>
      </c>
    </row>
    <row r="69" spans="2:8" ht="15">
      <c r="B69" s="38" t="s">
        <v>115</v>
      </c>
      <c r="C69" s="38" t="s">
        <v>116</v>
      </c>
      <c r="D69" s="40">
        <v>450.00000000103023</v>
      </c>
      <c r="E69" s="40">
        <v>2.000000000071053</v>
      </c>
      <c r="F69" s="38">
        <v>450</v>
      </c>
      <c r="G69" s="38">
        <v>149.07407407388166</v>
      </c>
      <c r="H69" s="38">
        <v>50.92592592610453</v>
      </c>
    </row>
    <row r="70" spans="2:8" ht="15">
      <c r="B70" s="38" t="s">
        <v>119</v>
      </c>
      <c r="C70" s="38" t="s">
        <v>120</v>
      </c>
      <c r="D70" s="40">
        <v>600.0000000013795</v>
      </c>
      <c r="E70" s="40">
        <v>2.000000000071053</v>
      </c>
      <c r="F70" s="38">
        <v>600</v>
      </c>
      <c r="G70" s="38">
        <v>149.07407407388166</v>
      </c>
      <c r="H70" s="38">
        <v>50.92592592610453</v>
      </c>
    </row>
    <row r="71" spans="2:8" ht="15">
      <c r="B71" s="38" t="s">
        <v>122</v>
      </c>
      <c r="C71" s="38" t="s">
        <v>123</v>
      </c>
      <c r="D71" s="40">
        <v>500.00000000114676</v>
      </c>
      <c r="E71" s="40">
        <v>0</v>
      </c>
      <c r="F71" s="38">
        <v>500</v>
      </c>
      <c r="G71" s="38">
        <v>149.07407407388166</v>
      </c>
      <c r="H71" s="38">
        <v>50.92592592610453</v>
      </c>
    </row>
    <row r="72" spans="2:8" ht="15">
      <c r="B72" s="38" t="s">
        <v>125</v>
      </c>
      <c r="C72" s="38" t="s">
        <v>126</v>
      </c>
      <c r="D72" s="40">
        <v>147.59259259268495</v>
      </c>
      <c r="E72" s="40">
        <v>0</v>
      </c>
      <c r="F72" s="38">
        <v>300</v>
      </c>
      <c r="G72" s="38">
        <v>1E+30</v>
      </c>
      <c r="H72" s="38">
        <v>152.4074074076404</v>
      </c>
    </row>
    <row r="73" spans="2:8" ht="15">
      <c r="B73" s="38" t="s">
        <v>128</v>
      </c>
      <c r="C73" s="38" t="s">
        <v>129</v>
      </c>
      <c r="D73" s="40">
        <v>357.407407408455</v>
      </c>
      <c r="E73" s="40">
        <v>0</v>
      </c>
      <c r="F73" s="38">
        <v>710</v>
      </c>
      <c r="G73" s="38">
        <v>1E+30</v>
      </c>
      <c r="H73" s="38">
        <v>352.5925925923591</v>
      </c>
    </row>
    <row r="74" spans="2:8" ht="15">
      <c r="B74" s="38" t="s">
        <v>131</v>
      </c>
      <c r="C74" s="38" t="s">
        <v>132</v>
      </c>
      <c r="D74" s="40">
        <v>860.0000000019855</v>
      </c>
      <c r="E74" s="40">
        <v>2.0000000000710516</v>
      </c>
      <c r="F74" s="38">
        <v>860</v>
      </c>
      <c r="G74" s="38">
        <v>131.66666666623647</v>
      </c>
      <c r="H74" s="38">
        <v>108.33333333374956</v>
      </c>
    </row>
    <row r="75" spans="2:8" ht="15">
      <c r="B75" s="38" t="s">
        <v>134</v>
      </c>
      <c r="C75" s="38" t="s">
        <v>135</v>
      </c>
      <c r="D75" s="40">
        <v>100000.00000027983</v>
      </c>
      <c r="E75" s="40">
        <v>0.008333333331122728</v>
      </c>
      <c r="F75" s="38">
        <v>100000</v>
      </c>
      <c r="G75" s="38">
        <v>15800.000000210355</v>
      </c>
      <c r="H75" s="38">
        <v>13000.0000002655</v>
      </c>
    </row>
    <row r="76" spans="2:8" ht="15">
      <c r="B76" s="38" t="s">
        <v>137</v>
      </c>
      <c r="C76" s="38" t="s">
        <v>18</v>
      </c>
      <c r="D76" s="40">
        <v>55750.0000000633</v>
      </c>
      <c r="E76" s="40">
        <v>0</v>
      </c>
      <c r="F76" s="38">
        <v>80000</v>
      </c>
      <c r="G76" s="38">
        <v>1E+30</v>
      </c>
      <c r="H76" s="38">
        <v>24250.00000010998</v>
      </c>
    </row>
    <row r="77" spans="2:8" ht="15">
      <c r="B77" s="38" t="s">
        <v>139</v>
      </c>
      <c r="C77" s="38" t="s">
        <v>18</v>
      </c>
      <c r="D77" s="40">
        <v>63750.00000014636</v>
      </c>
      <c r="E77" s="40">
        <v>0</v>
      </c>
      <c r="F77" s="38">
        <v>120000</v>
      </c>
      <c r="G77" s="38">
        <v>1E+30</v>
      </c>
      <c r="H77" s="38">
        <v>56249.999999996275</v>
      </c>
    </row>
    <row r="78" spans="2:8" ht="15">
      <c r="B78" s="38" t="s">
        <v>141</v>
      </c>
      <c r="C78" s="38" t="s">
        <v>18</v>
      </c>
      <c r="D78" s="40">
        <v>69875.00000016076</v>
      </c>
      <c r="E78" s="40">
        <v>0</v>
      </c>
      <c r="F78" s="38">
        <v>90000</v>
      </c>
      <c r="G78" s="38">
        <v>1E+30</v>
      </c>
      <c r="H78" s="38">
        <v>20124.999999586722</v>
      </c>
    </row>
    <row r="79" spans="2:8" ht="15">
      <c r="B79" s="38" t="s">
        <v>143</v>
      </c>
      <c r="C79" s="38" t="s">
        <v>18</v>
      </c>
      <c r="D79" s="40">
        <v>49000.00000011224</v>
      </c>
      <c r="E79" s="40">
        <v>0</v>
      </c>
      <c r="F79" s="38">
        <v>65000</v>
      </c>
      <c r="G79" s="38">
        <v>1E+30</v>
      </c>
      <c r="H79" s="38">
        <v>15999.999999454218</v>
      </c>
    </row>
    <row r="80" spans="2:8" ht="15">
      <c r="B80" s="38" t="s">
        <v>145</v>
      </c>
      <c r="C80" s="38" t="s">
        <v>18</v>
      </c>
      <c r="D80" s="40">
        <v>69000.00000015872</v>
      </c>
      <c r="E80" s="40">
        <v>0</v>
      </c>
      <c r="F80" s="38">
        <v>85000</v>
      </c>
      <c r="G80" s="38">
        <v>1E+30</v>
      </c>
      <c r="H80" s="38">
        <v>16000.0000004264</v>
      </c>
    </row>
    <row r="81" spans="2:8" ht="15">
      <c r="B81" s="38" t="s">
        <v>147</v>
      </c>
      <c r="C81" s="38" t="s">
        <v>18</v>
      </c>
      <c r="D81" s="40">
        <v>50000.00000013833</v>
      </c>
      <c r="E81" s="40">
        <v>0</v>
      </c>
      <c r="F81" s="38">
        <v>50000</v>
      </c>
      <c r="G81" s="38">
        <v>20125.00000005347</v>
      </c>
      <c r="H81" s="38">
        <v>2150.0000000325995</v>
      </c>
    </row>
    <row r="82" spans="2:8" ht="15.75" thickBot="1">
      <c r="B82" s="36" t="s">
        <v>149</v>
      </c>
      <c r="C82" s="36" t="s">
        <v>18</v>
      </c>
      <c r="D82" s="39">
        <v>48652.77777786866</v>
      </c>
      <c r="E82" s="39">
        <v>0</v>
      </c>
      <c r="F82" s="36">
        <v>55000</v>
      </c>
      <c r="G82" s="36">
        <v>1E+30</v>
      </c>
      <c r="H82" s="36">
        <v>6347.222222090675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7109375" style="0" bestFit="1" customWidth="1"/>
    <col min="3" max="3" width="11.28125" style="0" bestFit="1" customWidth="1"/>
    <col min="4" max="4" width="12.00390625" style="0" bestFit="1" customWidth="1"/>
    <col min="5" max="5" width="2.28125" style="0" customWidth="1"/>
    <col min="6" max="6" width="6.140625" style="0" customWidth="1"/>
    <col min="7" max="7" width="6.28125" style="0" customWidth="1"/>
    <col min="8" max="8" width="2.28125" style="0" customWidth="1"/>
    <col min="9" max="10" width="6.28125" style="0" customWidth="1"/>
  </cols>
  <sheetData>
    <row r="1" ht="15">
      <c r="A1" s="35" t="s">
        <v>165</v>
      </c>
    </row>
    <row r="2" ht="15">
      <c r="A2" s="35" t="s">
        <v>166</v>
      </c>
    </row>
    <row r="3" ht="15">
      <c r="A3" s="35" t="s">
        <v>29</v>
      </c>
    </row>
    <row r="5" ht="15.75" thickBot="1"/>
    <row r="6" spans="2:4" ht="15">
      <c r="B6" s="41"/>
      <c r="C6" s="41" t="s">
        <v>167</v>
      </c>
      <c r="D6" s="41"/>
    </row>
    <row r="7" spans="2:4" ht="15.75" thickBot="1">
      <c r="B7" s="42" t="s">
        <v>31</v>
      </c>
      <c r="C7" s="42" t="s">
        <v>32</v>
      </c>
      <c r="D7" s="42" t="s">
        <v>153</v>
      </c>
    </row>
    <row r="8" spans="2:4" ht="15.75" thickBot="1">
      <c r="B8" s="36" t="s">
        <v>41</v>
      </c>
      <c r="C8" s="36" t="s">
        <v>42</v>
      </c>
      <c r="D8" s="39">
        <v>12853.333333363234</v>
      </c>
    </row>
    <row r="10" ht="15.75" thickBot="1"/>
    <row r="11" spans="2:10" ht="15">
      <c r="B11" s="41"/>
      <c r="C11" s="41" t="s">
        <v>168</v>
      </c>
      <c r="D11" s="41"/>
      <c r="F11" s="41" t="s">
        <v>169</v>
      </c>
      <c r="G11" s="41" t="s">
        <v>167</v>
      </c>
      <c r="I11" s="41" t="s">
        <v>172</v>
      </c>
      <c r="J11" s="41" t="s">
        <v>167</v>
      </c>
    </row>
    <row r="12" spans="2:10" ht="15.75" thickBot="1">
      <c r="B12" s="42" t="s">
        <v>31</v>
      </c>
      <c r="C12" s="42" t="s">
        <v>32</v>
      </c>
      <c r="D12" s="42" t="s">
        <v>153</v>
      </c>
      <c r="F12" s="42" t="s">
        <v>170</v>
      </c>
      <c r="G12" s="42" t="s">
        <v>171</v>
      </c>
      <c r="I12" s="42" t="s">
        <v>170</v>
      </c>
      <c r="J12" s="42" t="s">
        <v>171</v>
      </c>
    </row>
    <row r="13" spans="2:10" ht="15">
      <c r="B13" s="38" t="s">
        <v>43</v>
      </c>
      <c r="C13" s="38" t="s">
        <v>44</v>
      </c>
      <c r="D13" s="40">
        <v>0</v>
      </c>
      <c r="F13" s="38" t="e">
        <v>#N/A</v>
      </c>
      <c r="G13" s="38" t="e">
        <v>#N/A</v>
      </c>
      <c r="I13" s="38" t="e">
        <v>#N/A</v>
      </c>
      <c r="J13" s="38" t="e">
        <v>#N/A</v>
      </c>
    </row>
    <row r="14" spans="2:10" ht="15">
      <c r="B14" s="38" t="s">
        <v>45</v>
      </c>
      <c r="C14" s="38" t="s">
        <v>5</v>
      </c>
      <c r="D14" s="40">
        <v>0</v>
      </c>
      <c r="F14" s="38" t="e">
        <v>#N/A</v>
      </c>
      <c r="G14" s="38" t="e">
        <v>#N/A</v>
      </c>
      <c r="I14" s="38" t="e">
        <v>#N/A</v>
      </c>
      <c r="J14" s="38" t="e">
        <v>#N/A</v>
      </c>
    </row>
    <row r="15" spans="2:10" ht="15">
      <c r="B15" s="38" t="s">
        <v>46</v>
      </c>
      <c r="C15" s="38" t="s">
        <v>5</v>
      </c>
      <c r="D15" s="40">
        <v>225.00000000051494</v>
      </c>
      <c r="F15" s="38" t="e">
        <v>#N/A</v>
      </c>
      <c r="G15" s="38" t="e">
        <v>#N/A</v>
      </c>
      <c r="I15" s="38" t="e">
        <v>#N/A</v>
      </c>
      <c r="J15" s="38" t="e">
        <v>#N/A</v>
      </c>
    </row>
    <row r="16" spans="2:10" ht="15">
      <c r="B16" s="38" t="s">
        <v>47</v>
      </c>
      <c r="C16" s="38" t="s">
        <v>5</v>
      </c>
      <c r="D16" s="40">
        <v>225.00000000051529</v>
      </c>
      <c r="F16" s="38" t="e">
        <v>#N/A</v>
      </c>
      <c r="G16" s="38" t="e">
        <v>#N/A</v>
      </c>
      <c r="I16" s="38" t="e">
        <v>#N/A</v>
      </c>
      <c r="J16" s="38" t="e">
        <v>#N/A</v>
      </c>
    </row>
    <row r="17" spans="2:10" ht="15">
      <c r="B17" s="38" t="s">
        <v>48</v>
      </c>
      <c r="C17" s="38" t="s">
        <v>5</v>
      </c>
      <c r="D17" s="40">
        <v>0</v>
      </c>
      <c r="F17" s="38" t="e">
        <v>#N/A</v>
      </c>
      <c r="G17" s="38" t="e">
        <v>#N/A</v>
      </c>
      <c r="I17" s="38" t="e">
        <v>#N/A</v>
      </c>
      <c r="J17" s="38" t="e">
        <v>#N/A</v>
      </c>
    </row>
    <row r="18" spans="2:10" ht="15">
      <c r="B18" s="38" t="s">
        <v>49</v>
      </c>
      <c r="C18" s="38" t="s">
        <v>5</v>
      </c>
      <c r="D18" s="40">
        <v>0</v>
      </c>
      <c r="F18" s="38" t="e">
        <v>#N/A</v>
      </c>
      <c r="G18" s="38" t="e">
        <v>#N/A</v>
      </c>
      <c r="I18" s="38" t="e">
        <v>#N/A</v>
      </c>
      <c r="J18" s="38" t="e">
        <v>#N/A</v>
      </c>
    </row>
    <row r="19" spans="2:10" ht="15">
      <c r="B19" s="38" t="s">
        <v>50</v>
      </c>
      <c r="C19" s="38" t="s">
        <v>5</v>
      </c>
      <c r="D19" s="40">
        <v>0</v>
      </c>
      <c r="F19" s="38" t="e">
        <v>#N/A</v>
      </c>
      <c r="G19" s="38" t="e">
        <v>#N/A</v>
      </c>
      <c r="I19" s="38" t="e">
        <v>#N/A</v>
      </c>
      <c r="J19" s="38" t="e">
        <v>#N/A</v>
      </c>
    </row>
    <row r="20" spans="2:10" ht="15">
      <c r="B20" s="38" t="s">
        <v>51</v>
      </c>
      <c r="C20" s="38" t="s">
        <v>5</v>
      </c>
      <c r="D20" s="40">
        <v>0</v>
      </c>
      <c r="F20" s="38" t="e">
        <v>#N/A</v>
      </c>
      <c r="G20" s="38" t="e">
        <v>#N/A</v>
      </c>
      <c r="I20" s="38" t="e">
        <v>#N/A</v>
      </c>
      <c r="J20" s="38" t="e">
        <v>#N/A</v>
      </c>
    </row>
    <row r="21" spans="2:10" ht="15">
      <c r="B21" s="38" t="s">
        <v>52</v>
      </c>
      <c r="C21" s="38" t="s">
        <v>53</v>
      </c>
      <c r="D21" s="40">
        <v>0</v>
      </c>
      <c r="F21" s="38" t="e">
        <v>#N/A</v>
      </c>
      <c r="G21" s="38" t="e">
        <v>#N/A</v>
      </c>
      <c r="I21" s="38" t="e">
        <v>#N/A</v>
      </c>
      <c r="J21" s="38" t="e">
        <v>#N/A</v>
      </c>
    </row>
    <row r="22" spans="2:10" ht="15">
      <c r="B22" s="38" t="s">
        <v>54</v>
      </c>
      <c r="C22" s="38" t="s">
        <v>6</v>
      </c>
      <c r="D22" s="40">
        <v>0</v>
      </c>
      <c r="F22" s="38" t="e">
        <v>#N/A</v>
      </c>
      <c r="G22" s="38" t="e">
        <v>#N/A</v>
      </c>
      <c r="I22" s="38" t="e">
        <v>#N/A</v>
      </c>
      <c r="J22" s="38" t="e">
        <v>#N/A</v>
      </c>
    </row>
    <row r="23" spans="2:10" ht="15">
      <c r="B23" s="38" t="s">
        <v>55</v>
      </c>
      <c r="C23" s="38" t="s">
        <v>6</v>
      </c>
      <c r="D23" s="40">
        <v>0</v>
      </c>
      <c r="F23" s="38" t="e">
        <v>#N/A</v>
      </c>
      <c r="G23" s="38" t="e">
        <v>#N/A</v>
      </c>
      <c r="I23" s="38" t="e">
        <v>#N/A</v>
      </c>
      <c r="J23" s="38" t="e">
        <v>#N/A</v>
      </c>
    </row>
    <row r="24" spans="2:10" ht="15">
      <c r="B24" s="38" t="s">
        <v>56</v>
      </c>
      <c r="C24" s="38" t="s">
        <v>6</v>
      </c>
      <c r="D24" s="40">
        <v>250.00000000057776</v>
      </c>
      <c r="F24" s="38" t="e">
        <v>#N/A</v>
      </c>
      <c r="G24" s="38" t="e">
        <v>#N/A</v>
      </c>
      <c r="I24" s="38" t="e">
        <v>#N/A</v>
      </c>
      <c r="J24" s="38" t="e">
        <v>#N/A</v>
      </c>
    </row>
    <row r="25" spans="2:10" ht="15">
      <c r="B25" s="38" t="s">
        <v>57</v>
      </c>
      <c r="C25" s="38" t="s">
        <v>6</v>
      </c>
      <c r="D25" s="40">
        <v>350.0000000008017</v>
      </c>
      <c r="F25" s="38" t="e">
        <v>#N/A</v>
      </c>
      <c r="G25" s="38" t="e">
        <v>#N/A</v>
      </c>
      <c r="I25" s="38" t="e">
        <v>#N/A</v>
      </c>
      <c r="J25" s="38" t="e">
        <v>#N/A</v>
      </c>
    </row>
    <row r="26" spans="2:10" ht="15">
      <c r="B26" s="38" t="s">
        <v>58</v>
      </c>
      <c r="C26" s="38" t="s">
        <v>6</v>
      </c>
      <c r="D26" s="40">
        <v>0</v>
      </c>
      <c r="F26" s="38" t="e">
        <v>#N/A</v>
      </c>
      <c r="G26" s="38" t="e">
        <v>#N/A</v>
      </c>
      <c r="I26" s="38" t="e">
        <v>#N/A</v>
      </c>
      <c r="J26" s="38" t="e">
        <v>#N/A</v>
      </c>
    </row>
    <row r="27" spans="2:10" ht="15">
      <c r="B27" s="38" t="s">
        <v>59</v>
      </c>
      <c r="C27" s="38" t="s">
        <v>6</v>
      </c>
      <c r="D27" s="40">
        <v>0</v>
      </c>
      <c r="F27" s="38" t="e">
        <v>#N/A</v>
      </c>
      <c r="G27" s="38" t="e">
        <v>#N/A</v>
      </c>
      <c r="I27" s="38" t="e">
        <v>#N/A</v>
      </c>
      <c r="J27" s="38" t="e">
        <v>#N/A</v>
      </c>
    </row>
    <row r="28" spans="2:10" ht="15">
      <c r="B28" s="38" t="s">
        <v>60</v>
      </c>
      <c r="C28" s="38" t="s">
        <v>6</v>
      </c>
      <c r="D28" s="40">
        <v>0</v>
      </c>
      <c r="F28" s="38" t="e">
        <v>#N/A</v>
      </c>
      <c r="G28" s="38" t="e">
        <v>#N/A</v>
      </c>
      <c r="I28" s="38" t="e">
        <v>#N/A</v>
      </c>
      <c r="J28" s="38" t="e">
        <v>#N/A</v>
      </c>
    </row>
    <row r="29" spans="2:10" ht="15">
      <c r="B29" s="38" t="s">
        <v>61</v>
      </c>
      <c r="C29" s="38" t="s">
        <v>62</v>
      </c>
      <c r="D29" s="40">
        <v>0</v>
      </c>
      <c r="F29" s="38" t="e">
        <v>#N/A</v>
      </c>
      <c r="G29" s="38" t="e">
        <v>#N/A</v>
      </c>
      <c r="I29" s="38" t="e">
        <v>#N/A</v>
      </c>
      <c r="J29" s="38" t="e">
        <v>#N/A</v>
      </c>
    </row>
    <row r="30" spans="2:10" ht="15">
      <c r="B30" s="38" t="s">
        <v>63</v>
      </c>
      <c r="C30" s="38" t="s">
        <v>7</v>
      </c>
      <c r="D30" s="40">
        <v>0</v>
      </c>
      <c r="F30" s="38" t="e">
        <v>#N/A</v>
      </c>
      <c r="G30" s="38" t="e">
        <v>#N/A</v>
      </c>
      <c r="I30" s="38" t="e">
        <v>#N/A</v>
      </c>
      <c r="J30" s="38" t="e">
        <v>#N/A</v>
      </c>
    </row>
    <row r="31" spans="2:10" ht="15">
      <c r="B31" s="38" t="s">
        <v>64</v>
      </c>
      <c r="C31" s="38" t="s">
        <v>7</v>
      </c>
      <c r="D31" s="40">
        <v>175.00000000040333</v>
      </c>
      <c r="F31" s="38" t="e">
        <v>#N/A</v>
      </c>
      <c r="G31" s="38" t="e">
        <v>#N/A</v>
      </c>
      <c r="I31" s="38" t="e">
        <v>#N/A</v>
      </c>
      <c r="J31" s="38" t="e">
        <v>#N/A</v>
      </c>
    </row>
    <row r="32" spans="2:10" ht="15">
      <c r="B32" s="38" t="s">
        <v>65</v>
      </c>
      <c r="C32" s="38" t="s">
        <v>7</v>
      </c>
      <c r="D32" s="40">
        <v>0</v>
      </c>
      <c r="F32" s="38" t="e">
        <v>#N/A</v>
      </c>
      <c r="G32" s="38" t="e">
        <v>#N/A</v>
      </c>
      <c r="I32" s="38" t="e">
        <v>#N/A</v>
      </c>
      <c r="J32" s="38" t="e">
        <v>#N/A</v>
      </c>
    </row>
    <row r="33" spans="2:10" ht="15">
      <c r="B33" s="38" t="s">
        <v>66</v>
      </c>
      <c r="C33" s="38" t="s">
        <v>7</v>
      </c>
      <c r="D33" s="40">
        <v>0</v>
      </c>
      <c r="F33" s="38" t="e">
        <v>#N/A</v>
      </c>
      <c r="G33" s="38" t="e">
        <v>#N/A</v>
      </c>
      <c r="I33" s="38" t="e">
        <v>#N/A</v>
      </c>
      <c r="J33" s="38" t="e">
        <v>#N/A</v>
      </c>
    </row>
    <row r="34" spans="2:10" ht="15">
      <c r="B34" s="38" t="s">
        <v>67</v>
      </c>
      <c r="C34" s="38" t="s">
        <v>7</v>
      </c>
      <c r="D34" s="40">
        <v>0</v>
      </c>
      <c r="F34" s="38" t="e">
        <v>#N/A</v>
      </c>
      <c r="G34" s="38" t="e">
        <v>#N/A</v>
      </c>
      <c r="I34" s="38" t="e">
        <v>#N/A</v>
      </c>
      <c r="J34" s="38" t="e">
        <v>#N/A</v>
      </c>
    </row>
    <row r="35" spans="2:10" ht="15">
      <c r="B35" s="38" t="s">
        <v>68</v>
      </c>
      <c r="C35" s="38" t="s">
        <v>7</v>
      </c>
      <c r="D35" s="40">
        <v>274.07407407452024</v>
      </c>
      <c r="F35" s="38" t="e">
        <v>#N/A</v>
      </c>
      <c r="G35" s="38" t="e">
        <v>#N/A</v>
      </c>
      <c r="I35" s="38" t="e">
        <v>#N/A</v>
      </c>
      <c r="J35" s="38" t="e">
        <v>#N/A</v>
      </c>
    </row>
    <row r="36" spans="2:10" ht="15">
      <c r="B36" s="38" t="s">
        <v>69</v>
      </c>
      <c r="C36" s="38" t="s">
        <v>7</v>
      </c>
      <c r="D36" s="40">
        <v>50.92592592622319</v>
      </c>
      <c r="F36" s="38" t="e">
        <v>#N/A</v>
      </c>
      <c r="G36" s="38" t="e">
        <v>#N/A</v>
      </c>
      <c r="I36" s="38" t="e">
        <v>#N/A</v>
      </c>
      <c r="J36" s="38" t="e">
        <v>#N/A</v>
      </c>
    </row>
    <row r="37" spans="2:10" ht="15">
      <c r="B37" s="38" t="s">
        <v>70</v>
      </c>
      <c r="C37" s="38" t="s">
        <v>71</v>
      </c>
      <c r="D37" s="40">
        <v>0</v>
      </c>
      <c r="F37" s="38" t="e">
        <v>#N/A</v>
      </c>
      <c r="G37" s="38" t="e">
        <v>#N/A</v>
      </c>
      <c r="I37" s="38" t="e">
        <v>#N/A</v>
      </c>
      <c r="J37" s="38" t="e">
        <v>#N/A</v>
      </c>
    </row>
    <row r="38" spans="2:10" ht="15">
      <c r="B38" s="38" t="s">
        <v>72</v>
      </c>
      <c r="C38" s="38" t="s">
        <v>8</v>
      </c>
      <c r="D38" s="40">
        <v>131.6666666665433</v>
      </c>
      <c r="F38" s="38" t="e">
        <v>#N/A</v>
      </c>
      <c r="G38" s="38" t="e">
        <v>#N/A</v>
      </c>
      <c r="I38" s="38" t="e">
        <v>#N/A</v>
      </c>
      <c r="J38" s="38" t="e">
        <v>#N/A</v>
      </c>
    </row>
    <row r="39" spans="2:10" ht="15">
      <c r="B39" s="38" t="s">
        <v>73</v>
      </c>
      <c r="C39" s="38" t="s">
        <v>8</v>
      </c>
      <c r="D39" s="40">
        <v>0</v>
      </c>
      <c r="F39" s="38" t="e">
        <v>#N/A</v>
      </c>
      <c r="G39" s="38" t="e">
        <v>#N/A</v>
      </c>
      <c r="I39" s="38" t="e">
        <v>#N/A</v>
      </c>
      <c r="J39" s="38" t="e">
        <v>#N/A</v>
      </c>
    </row>
    <row r="40" spans="2:10" ht="15">
      <c r="B40" s="38" t="s">
        <v>74</v>
      </c>
      <c r="C40" s="38" t="s">
        <v>8</v>
      </c>
      <c r="D40" s="40">
        <v>0</v>
      </c>
      <c r="F40" s="38" t="e">
        <v>#N/A</v>
      </c>
      <c r="G40" s="38" t="e">
        <v>#N/A</v>
      </c>
      <c r="I40" s="38" t="e">
        <v>#N/A</v>
      </c>
      <c r="J40" s="38" t="e">
        <v>#N/A</v>
      </c>
    </row>
    <row r="41" spans="2:10" ht="15">
      <c r="B41" s="38" t="s">
        <v>75</v>
      </c>
      <c r="C41" s="38" t="s">
        <v>8</v>
      </c>
      <c r="D41" s="40">
        <v>0</v>
      </c>
      <c r="F41" s="38" t="e">
        <v>#N/A</v>
      </c>
      <c r="G41" s="38" t="e">
        <v>#N/A</v>
      </c>
      <c r="I41" s="38" t="e">
        <v>#N/A</v>
      </c>
      <c r="J41" s="38" t="e">
        <v>#N/A</v>
      </c>
    </row>
    <row r="42" spans="2:10" ht="15">
      <c r="B42" s="38" t="s">
        <v>76</v>
      </c>
      <c r="C42" s="38" t="s">
        <v>8</v>
      </c>
      <c r="D42" s="40">
        <v>0</v>
      </c>
      <c r="F42" s="38" t="e">
        <v>#N/A</v>
      </c>
      <c r="G42" s="38" t="e">
        <v>#N/A</v>
      </c>
      <c r="I42" s="38" t="e">
        <v>#N/A</v>
      </c>
      <c r="J42" s="38" t="e">
        <v>#N/A</v>
      </c>
    </row>
    <row r="43" spans="2:10" ht="15">
      <c r="B43" s="38" t="s">
        <v>77</v>
      </c>
      <c r="C43" s="38" t="s">
        <v>8</v>
      </c>
      <c r="D43" s="40">
        <v>15.925925926141655</v>
      </c>
      <c r="F43" s="38" t="e">
        <v>#N/A</v>
      </c>
      <c r="G43" s="38" t="e">
        <v>#N/A</v>
      </c>
      <c r="I43" s="38" t="e">
        <v>#N/A</v>
      </c>
      <c r="J43" s="38" t="e">
        <v>#N/A</v>
      </c>
    </row>
    <row r="44" spans="2:10" ht="15">
      <c r="B44" s="38" t="s">
        <v>78</v>
      </c>
      <c r="C44" s="38" t="s">
        <v>8</v>
      </c>
      <c r="D44" s="40">
        <v>0</v>
      </c>
      <c r="F44" s="38" t="e">
        <v>#N/A</v>
      </c>
      <c r="G44" s="38" t="e">
        <v>#N/A</v>
      </c>
      <c r="I44" s="38" t="e">
        <v>#N/A</v>
      </c>
      <c r="J44" s="38" t="e">
        <v>#N/A</v>
      </c>
    </row>
    <row r="45" spans="2:10" ht="15">
      <c r="B45" s="38" t="s">
        <v>79</v>
      </c>
      <c r="C45" s="38" t="s">
        <v>80</v>
      </c>
      <c r="D45" s="40">
        <v>208.333333334226</v>
      </c>
      <c r="F45" s="38" t="e">
        <v>#N/A</v>
      </c>
      <c r="G45" s="38" t="e">
        <v>#N/A</v>
      </c>
      <c r="I45" s="38" t="e">
        <v>#N/A</v>
      </c>
      <c r="J45" s="38" t="e">
        <v>#N/A</v>
      </c>
    </row>
    <row r="46" spans="2:10" ht="15">
      <c r="B46" s="38" t="s">
        <v>81</v>
      </c>
      <c r="C46" s="38" t="s">
        <v>9</v>
      </c>
      <c r="D46" s="40">
        <v>0</v>
      </c>
      <c r="F46" s="38" t="e">
        <v>#N/A</v>
      </c>
      <c r="G46" s="38" t="e">
        <v>#N/A</v>
      </c>
      <c r="I46" s="38" t="e">
        <v>#N/A</v>
      </c>
      <c r="J46" s="38" t="e">
        <v>#N/A</v>
      </c>
    </row>
    <row r="47" spans="2:10" ht="15">
      <c r="B47" s="38" t="s">
        <v>82</v>
      </c>
      <c r="C47" s="38" t="s">
        <v>9</v>
      </c>
      <c r="D47" s="40">
        <v>0</v>
      </c>
      <c r="F47" s="38" t="e">
        <v>#N/A</v>
      </c>
      <c r="G47" s="38" t="e">
        <v>#N/A</v>
      </c>
      <c r="I47" s="38" t="e">
        <v>#N/A</v>
      </c>
      <c r="J47" s="38" t="e">
        <v>#N/A</v>
      </c>
    </row>
    <row r="48" spans="2:10" ht="15">
      <c r="B48" s="38" t="s">
        <v>83</v>
      </c>
      <c r="C48" s="38" t="s">
        <v>9</v>
      </c>
      <c r="D48" s="40">
        <v>0</v>
      </c>
      <c r="F48" s="38" t="e">
        <v>#N/A</v>
      </c>
      <c r="G48" s="38" t="e">
        <v>#N/A</v>
      </c>
      <c r="I48" s="38" t="e">
        <v>#N/A</v>
      </c>
      <c r="J48" s="38" t="e">
        <v>#N/A</v>
      </c>
    </row>
    <row r="49" spans="2:10" ht="15">
      <c r="B49" s="38" t="s">
        <v>84</v>
      </c>
      <c r="C49" s="38" t="s">
        <v>9</v>
      </c>
      <c r="D49" s="40">
        <v>0</v>
      </c>
      <c r="F49" s="38" t="e">
        <v>#N/A</v>
      </c>
      <c r="G49" s="38" t="e">
        <v>#N/A</v>
      </c>
      <c r="I49" s="38" t="e">
        <v>#N/A</v>
      </c>
      <c r="J49" s="38" t="e">
        <v>#N/A</v>
      </c>
    </row>
    <row r="50" spans="2:10" ht="15">
      <c r="B50" s="38" t="s">
        <v>85</v>
      </c>
      <c r="C50" s="38" t="s">
        <v>9</v>
      </c>
      <c r="D50" s="40">
        <v>0</v>
      </c>
      <c r="F50" s="38" t="e">
        <v>#N/A</v>
      </c>
      <c r="G50" s="38" t="e">
        <v>#N/A</v>
      </c>
      <c r="I50" s="38" t="e">
        <v>#N/A</v>
      </c>
      <c r="J50" s="38" t="e">
        <v>#N/A</v>
      </c>
    </row>
    <row r="51" spans="2:10" ht="15">
      <c r="B51" s="38" t="s">
        <v>86</v>
      </c>
      <c r="C51" s="38" t="s">
        <v>9</v>
      </c>
      <c r="D51" s="40">
        <v>0</v>
      </c>
      <c r="F51" s="38" t="e">
        <v>#N/A</v>
      </c>
      <c r="G51" s="38" t="e">
        <v>#N/A</v>
      </c>
      <c r="I51" s="38" t="e">
        <v>#N/A</v>
      </c>
      <c r="J51" s="38" t="e">
        <v>#N/A</v>
      </c>
    </row>
    <row r="52" spans="2:10" ht="15">
      <c r="B52" s="38" t="s">
        <v>87</v>
      </c>
      <c r="C52" s="38" t="s">
        <v>9</v>
      </c>
      <c r="D52" s="40">
        <v>149.074074074229</v>
      </c>
      <c r="F52" s="38" t="e">
        <v>#N/A</v>
      </c>
      <c r="G52" s="38" t="e">
        <v>#N/A</v>
      </c>
      <c r="I52" s="38" t="e">
        <v>#N/A</v>
      </c>
      <c r="J52" s="38" t="e">
        <v>#N/A</v>
      </c>
    </row>
    <row r="53" spans="2:10" ht="15">
      <c r="B53" s="38" t="s">
        <v>88</v>
      </c>
      <c r="C53" s="38" t="s">
        <v>89</v>
      </c>
      <c r="D53" s="40">
        <v>291.6666666669254</v>
      </c>
      <c r="F53" s="38" t="e">
        <v>#N/A</v>
      </c>
      <c r="G53" s="38" t="e">
        <v>#N/A</v>
      </c>
      <c r="I53" s="38" t="e">
        <v>#N/A</v>
      </c>
      <c r="J53" s="38" t="e">
        <v>#N/A</v>
      </c>
    </row>
    <row r="54" spans="2:10" ht="15">
      <c r="B54" s="38" t="s">
        <v>90</v>
      </c>
      <c r="C54" s="38" t="s">
        <v>10</v>
      </c>
      <c r="D54" s="40">
        <v>108.33333333400205</v>
      </c>
      <c r="F54" s="38" t="e">
        <v>#N/A</v>
      </c>
      <c r="G54" s="38" t="e">
        <v>#N/A</v>
      </c>
      <c r="I54" s="38" t="e">
        <v>#N/A</v>
      </c>
      <c r="J54" s="38" t="e">
        <v>#N/A</v>
      </c>
    </row>
    <row r="55" spans="2:10" ht="15">
      <c r="B55" s="38" t="s">
        <v>91</v>
      </c>
      <c r="C55" s="38" t="s">
        <v>10</v>
      </c>
      <c r="D55" s="40">
        <v>0</v>
      </c>
      <c r="F55" s="38" t="e">
        <v>#N/A</v>
      </c>
      <c r="G55" s="38" t="e">
        <v>#N/A</v>
      </c>
      <c r="I55" s="38" t="e">
        <v>#N/A</v>
      </c>
      <c r="J55" s="38" t="e">
        <v>#N/A</v>
      </c>
    </row>
    <row r="56" spans="2:10" ht="15">
      <c r="B56" s="38" t="s">
        <v>92</v>
      </c>
      <c r="C56" s="38" t="s">
        <v>10</v>
      </c>
      <c r="D56" s="40">
        <v>0</v>
      </c>
      <c r="F56" s="38" t="e">
        <v>#N/A</v>
      </c>
      <c r="G56" s="38" t="e">
        <v>#N/A</v>
      </c>
      <c r="I56" s="38" t="e">
        <v>#N/A</v>
      </c>
      <c r="J56" s="38" t="e">
        <v>#N/A</v>
      </c>
    </row>
    <row r="57" spans="2:10" ht="15">
      <c r="B57" s="38" t="s">
        <v>93</v>
      </c>
      <c r="C57" s="38" t="s">
        <v>10</v>
      </c>
      <c r="D57" s="40">
        <v>0</v>
      </c>
      <c r="F57" s="38" t="e">
        <v>#N/A</v>
      </c>
      <c r="G57" s="38" t="e">
        <v>#N/A</v>
      </c>
      <c r="I57" s="38" t="e">
        <v>#N/A</v>
      </c>
      <c r="J57" s="38" t="e">
        <v>#N/A</v>
      </c>
    </row>
    <row r="58" spans="2:10" ht="15">
      <c r="B58" s="38" t="s">
        <v>94</v>
      </c>
      <c r="C58" s="38" t="s">
        <v>10</v>
      </c>
      <c r="D58" s="40">
        <v>460.0000000010581</v>
      </c>
      <c r="F58" s="38" t="e">
        <v>#N/A</v>
      </c>
      <c r="G58" s="38" t="e">
        <v>#N/A</v>
      </c>
      <c r="I58" s="38" t="e">
        <v>#N/A</v>
      </c>
      <c r="J58" s="38" t="e">
        <v>#N/A</v>
      </c>
    </row>
    <row r="59" spans="2:10" ht="15">
      <c r="B59" s="38" t="s">
        <v>95</v>
      </c>
      <c r="C59" s="38" t="s">
        <v>10</v>
      </c>
      <c r="D59" s="40">
        <v>0</v>
      </c>
      <c r="F59" s="38" t="e">
        <v>#N/A</v>
      </c>
      <c r="G59" s="38" t="e">
        <v>#N/A</v>
      </c>
      <c r="I59" s="38" t="e">
        <v>#N/A</v>
      </c>
      <c r="J59" s="38" t="e">
        <v>#N/A</v>
      </c>
    </row>
    <row r="60" spans="2:10" ht="15.75" thickBot="1">
      <c r="B60" s="36" t="s">
        <v>96</v>
      </c>
      <c r="C60" s="36" t="s">
        <v>10</v>
      </c>
      <c r="D60" s="39">
        <v>0</v>
      </c>
      <c r="F60" s="36" t="e">
        <v>#N/A</v>
      </c>
      <c r="G60" s="36" t="e">
        <v>#N/A</v>
      </c>
      <c r="I60" s="36" t="e">
        <v>#N/A</v>
      </c>
      <c r="J60" s="36" t="e"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4:Q36"/>
  <sheetViews>
    <sheetView tabSelected="1" zoomScalePageLayoutView="0" workbookViewId="0" topLeftCell="A1">
      <selection activeCell="Q28" sqref="Q28"/>
    </sheetView>
  </sheetViews>
  <sheetFormatPr defaultColWidth="9.140625" defaultRowHeight="15"/>
  <cols>
    <col min="1" max="4" width="9.140625" style="1" customWidth="1"/>
    <col min="5" max="5" width="16.7109375" style="1" customWidth="1"/>
    <col min="6" max="6" width="21.00390625" style="1" customWidth="1"/>
    <col min="7" max="14" width="9.140625" style="1" customWidth="1"/>
    <col min="15" max="15" width="17.7109375" style="1" bestFit="1" customWidth="1"/>
    <col min="16" max="16" width="25.8515625" style="1" customWidth="1"/>
    <col min="17" max="16384" width="9.140625" style="1" customWidth="1"/>
  </cols>
  <sheetData>
    <row r="3" ht="15.75" thickBot="1"/>
    <row r="4" spans="4:15" ht="15.75" thickBot="1">
      <c r="D4" s="2"/>
      <c r="E4" s="3"/>
      <c r="F4" s="4"/>
      <c r="G4" s="44" t="s">
        <v>0</v>
      </c>
      <c r="H4" s="45"/>
      <c r="I4" s="45"/>
      <c r="J4" s="45"/>
      <c r="K4" s="45"/>
      <c r="L4" s="45"/>
      <c r="M4" s="45"/>
      <c r="N4" s="46"/>
      <c r="O4" s="4"/>
    </row>
    <row r="5" spans="4:15" ht="15">
      <c r="D5" s="2"/>
      <c r="E5" s="47" t="s">
        <v>1</v>
      </c>
      <c r="F5" s="47" t="s">
        <v>2</v>
      </c>
      <c r="G5" s="49">
        <v>1</v>
      </c>
      <c r="H5" s="49">
        <v>2</v>
      </c>
      <c r="I5" s="49">
        <v>3</v>
      </c>
      <c r="J5" s="49">
        <v>4</v>
      </c>
      <c r="K5" s="49">
        <v>5</v>
      </c>
      <c r="L5" s="49">
        <v>6</v>
      </c>
      <c r="M5" s="49">
        <v>7</v>
      </c>
      <c r="N5" s="49">
        <v>8</v>
      </c>
      <c r="O5" s="5" t="s">
        <v>3</v>
      </c>
    </row>
    <row r="6" spans="4:15" ht="15.75" thickBot="1">
      <c r="D6" s="2"/>
      <c r="E6" s="48"/>
      <c r="F6" s="48"/>
      <c r="G6" s="50"/>
      <c r="H6" s="50"/>
      <c r="I6" s="50"/>
      <c r="J6" s="50"/>
      <c r="K6" s="50"/>
      <c r="L6" s="50"/>
      <c r="M6" s="50"/>
      <c r="N6" s="50"/>
      <c r="O6" s="6" t="s">
        <v>4</v>
      </c>
    </row>
    <row r="7" spans="4:15" ht="15.75" thickBot="1">
      <c r="D7" s="7" t="s">
        <v>5</v>
      </c>
      <c r="E7" s="8" t="s">
        <v>21</v>
      </c>
      <c r="F7" s="9">
        <v>155</v>
      </c>
      <c r="G7" s="10">
        <v>3</v>
      </c>
      <c r="H7" s="10">
        <v>3</v>
      </c>
      <c r="I7" s="10">
        <v>5</v>
      </c>
      <c r="J7" s="10">
        <v>5</v>
      </c>
      <c r="K7" s="10">
        <v>3</v>
      </c>
      <c r="L7" s="10">
        <v>3</v>
      </c>
      <c r="M7" s="10">
        <v>3</v>
      </c>
      <c r="N7" s="10">
        <v>3</v>
      </c>
      <c r="O7" s="11">
        <v>450</v>
      </c>
    </row>
    <row r="8" spans="4:15" ht="15.75" thickBot="1">
      <c r="D8" s="7" t="s">
        <v>6</v>
      </c>
      <c r="E8" s="8" t="s">
        <v>22</v>
      </c>
      <c r="F8" s="9">
        <v>140</v>
      </c>
      <c r="G8" s="10">
        <v>3</v>
      </c>
      <c r="H8" s="10">
        <v>3</v>
      </c>
      <c r="I8" s="10">
        <v>2</v>
      </c>
      <c r="J8" s="10">
        <v>5</v>
      </c>
      <c r="K8" s="10">
        <v>5</v>
      </c>
      <c r="L8" s="10">
        <v>5</v>
      </c>
      <c r="M8" s="10">
        <v>3</v>
      </c>
      <c r="N8" s="10">
        <v>3</v>
      </c>
      <c r="O8" s="11">
        <v>600</v>
      </c>
    </row>
    <row r="9" spans="4:15" ht="15.75" thickBot="1">
      <c r="D9" s="7" t="s">
        <v>7</v>
      </c>
      <c r="E9" s="8" t="s">
        <v>23</v>
      </c>
      <c r="F9" s="9">
        <v>165</v>
      </c>
      <c r="G9" s="10">
        <v>2</v>
      </c>
      <c r="H9" s="10">
        <v>1</v>
      </c>
      <c r="I9" s="10">
        <v>3</v>
      </c>
      <c r="J9" s="10">
        <v>3</v>
      </c>
      <c r="K9" s="10">
        <v>2</v>
      </c>
      <c r="L9" s="10">
        <v>1</v>
      </c>
      <c r="M9" s="10">
        <v>5</v>
      </c>
      <c r="N9" s="10">
        <v>3</v>
      </c>
      <c r="O9" s="11">
        <v>500</v>
      </c>
    </row>
    <row r="10" spans="4:15" ht="15.75" thickBot="1">
      <c r="D10" s="7" t="s">
        <v>8</v>
      </c>
      <c r="E10" s="8" t="s">
        <v>24</v>
      </c>
      <c r="F10" s="9">
        <v>300</v>
      </c>
      <c r="G10" s="10">
        <v>1</v>
      </c>
      <c r="H10" s="10">
        <v>3</v>
      </c>
      <c r="I10" s="10">
        <v>1</v>
      </c>
      <c r="J10" s="10">
        <v>1</v>
      </c>
      <c r="K10" s="10">
        <v>2</v>
      </c>
      <c r="L10" s="10">
        <v>2</v>
      </c>
      <c r="M10" s="10">
        <v>5</v>
      </c>
      <c r="N10" s="10">
        <v>1</v>
      </c>
      <c r="O10" s="11">
        <v>300</v>
      </c>
    </row>
    <row r="11" spans="4:15" ht="15.75" thickBot="1">
      <c r="D11" s="7" t="s">
        <v>9</v>
      </c>
      <c r="E11" s="8" t="s">
        <v>25</v>
      </c>
      <c r="F11" s="9">
        <v>270</v>
      </c>
      <c r="G11" s="10">
        <v>3</v>
      </c>
      <c r="H11" s="10">
        <v>1</v>
      </c>
      <c r="I11" s="10">
        <v>1</v>
      </c>
      <c r="J11" s="10">
        <v>2</v>
      </c>
      <c r="K11" s="10">
        <v>2</v>
      </c>
      <c r="L11" s="10">
        <v>1</v>
      </c>
      <c r="M11" s="10">
        <v>3</v>
      </c>
      <c r="N11" s="10">
        <v>3</v>
      </c>
      <c r="O11" s="11">
        <v>710</v>
      </c>
    </row>
    <row r="12" spans="4:15" ht="15.75" thickBot="1">
      <c r="D12" s="7" t="s">
        <v>10</v>
      </c>
      <c r="E12" s="12" t="s">
        <v>26</v>
      </c>
      <c r="F12" s="13">
        <v>150</v>
      </c>
      <c r="G12" s="10">
        <v>4</v>
      </c>
      <c r="H12" s="10">
        <v>5</v>
      </c>
      <c r="I12" s="10">
        <v>3</v>
      </c>
      <c r="J12" s="10">
        <v>2</v>
      </c>
      <c r="K12" s="10">
        <v>3</v>
      </c>
      <c r="L12" s="10">
        <v>5</v>
      </c>
      <c r="M12" s="10">
        <v>4</v>
      </c>
      <c r="N12" s="14">
        <v>3</v>
      </c>
      <c r="O12" s="11">
        <v>860</v>
      </c>
    </row>
    <row r="13" spans="4:15" ht="15.75" thickBot="1">
      <c r="D13" s="2"/>
      <c r="E13" s="51" t="s">
        <v>11</v>
      </c>
      <c r="F13" s="51"/>
      <c r="G13" s="11">
        <v>500</v>
      </c>
      <c r="H13" s="11">
        <v>240</v>
      </c>
      <c r="I13" s="11">
        <v>400</v>
      </c>
      <c r="J13" s="11">
        <v>475</v>
      </c>
      <c r="K13" s="11">
        <v>350</v>
      </c>
      <c r="L13" s="11">
        <v>460</v>
      </c>
      <c r="M13" s="11">
        <v>290</v>
      </c>
      <c r="N13" s="9">
        <v>200</v>
      </c>
      <c r="O13" s="15"/>
    </row>
    <row r="14" spans="4:15" ht="15" customHeight="1">
      <c r="D14" s="2"/>
      <c r="E14" s="52" t="s">
        <v>12</v>
      </c>
      <c r="F14" s="53"/>
      <c r="G14" s="16">
        <v>100000</v>
      </c>
      <c r="H14" s="17">
        <v>80000</v>
      </c>
      <c r="I14" s="17">
        <v>120000</v>
      </c>
      <c r="J14" s="17">
        <v>90000</v>
      </c>
      <c r="K14" s="17">
        <v>65000</v>
      </c>
      <c r="L14" s="17">
        <v>85000</v>
      </c>
      <c r="M14" s="17">
        <v>50000</v>
      </c>
      <c r="N14" s="17">
        <v>55000</v>
      </c>
      <c r="O14" s="54"/>
    </row>
    <row r="15" spans="4:15" ht="15.75" thickBot="1">
      <c r="D15" s="2"/>
      <c r="E15" s="18"/>
      <c r="F15" s="2"/>
      <c r="G15" s="19"/>
      <c r="H15" s="19"/>
      <c r="I15" s="19"/>
      <c r="J15" s="19"/>
      <c r="K15" s="19"/>
      <c r="L15" s="19"/>
      <c r="M15" s="19"/>
      <c r="N15" s="19"/>
      <c r="O15" s="55"/>
    </row>
    <row r="16" spans="4:15" ht="15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5:9" ht="15">
      <c r="E17" s="20" t="s">
        <v>13</v>
      </c>
      <c r="F17" s="21" t="s">
        <v>14</v>
      </c>
      <c r="G17" s="21"/>
      <c r="H17" s="21"/>
      <c r="I17" s="21"/>
    </row>
    <row r="19" spans="7:14" ht="15">
      <c r="G19" s="56" t="s">
        <v>15</v>
      </c>
      <c r="H19" s="56"/>
      <c r="I19" s="56"/>
      <c r="J19" s="56"/>
      <c r="K19" s="56"/>
      <c r="L19" s="56"/>
      <c r="M19" s="56"/>
      <c r="N19" s="56"/>
    </row>
    <row r="20" spans="6:15" ht="15">
      <c r="F20" s="22" t="s">
        <v>16</v>
      </c>
      <c r="G20" s="23">
        <v>1</v>
      </c>
      <c r="H20" s="23">
        <v>2</v>
      </c>
      <c r="I20" s="23">
        <v>3</v>
      </c>
      <c r="J20" s="23">
        <v>4</v>
      </c>
      <c r="K20" s="23">
        <v>5</v>
      </c>
      <c r="L20" s="23">
        <v>6</v>
      </c>
      <c r="M20" s="23">
        <v>7</v>
      </c>
      <c r="N20" s="23">
        <v>8</v>
      </c>
      <c r="O20" s="24" t="s">
        <v>17</v>
      </c>
    </row>
    <row r="21" spans="6:17" ht="15">
      <c r="F21" s="25" t="s">
        <v>5</v>
      </c>
      <c r="G21" s="26">
        <v>0</v>
      </c>
      <c r="H21" s="26">
        <v>0</v>
      </c>
      <c r="I21" s="26">
        <v>225.00000000051494</v>
      </c>
      <c r="J21" s="26">
        <v>225.00000000051529</v>
      </c>
      <c r="K21" s="26">
        <v>0</v>
      </c>
      <c r="L21" s="26">
        <v>0</v>
      </c>
      <c r="M21" s="26">
        <v>0</v>
      </c>
      <c r="N21" s="26">
        <v>0</v>
      </c>
      <c r="O21" s="27">
        <f aca="true" t="shared" si="0" ref="O21:O26">SUM(G21:N21)</f>
        <v>450.00000000103023</v>
      </c>
      <c r="Q21" s="1">
        <f>O21*F7</f>
        <v>69750.00000015969</v>
      </c>
    </row>
    <row r="22" spans="6:17" ht="15">
      <c r="F22" s="25" t="s">
        <v>6</v>
      </c>
      <c r="G22" s="26">
        <v>0</v>
      </c>
      <c r="H22" s="26">
        <v>0</v>
      </c>
      <c r="I22" s="26">
        <v>0</v>
      </c>
      <c r="J22" s="26">
        <v>250.00000000057776</v>
      </c>
      <c r="K22" s="26">
        <v>350.0000000008017</v>
      </c>
      <c r="L22" s="26">
        <v>0</v>
      </c>
      <c r="M22" s="26">
        <v>0</v>
      </c>
      <c r="N22" s="26">
        <v>0</v>
      </c>
      <c r="O22" s="27">
        <f t="shared" si="0"/>
        <v>600.0000000013795</v>
      </c>
      <c r="Q22" s="1">
        <f>O22*F8</f>
        <v>84000.00000019313</v>
      </c>
    </row>
    <row r="23" spans="6:17" ht="15">
      <c r="F23" s="25" t="s">
        <v>7</v>
      </c>
      <c r="G23" s="26">
        <v>0</v>
      </c>
      <c r="H23" s="26">
        <v>0</v>
      </c>
      <c r="I23" s="26">
        <v>175.00000000040333</v>
      </c>
      <c r="J23" s="26">
        <v>0</v>
      </c>
      <c r="K23" s="26">
        <v>0</v>
      </c>
      <c r="L23" s="26">
        <v>0</v>
      </c>
      <c r="M23" s="26">
        <v>274.07407407452024</v>
      </c>
      <c r="N23" s="26">
        <v>50.92592592622319</v>
      </c>
      <c r="O23" s="27">
        <f t="shared" si="0"/>
        <v>500.00000000114676</v>
      </c>
      <c r="Q23" s="1">
        <f>O23*F9</f>
        <v>82500.00000018922</v>
      </c>
    </row>
    <row r="24" spans="6:17" ht="15">
      <c r="F24" s="25" t="s">
        <v>8</v>
      </c>
      <c r="G24" s="26">
        <v>0</v>
      </c>
      <c r="H24" s="26">
        <v>131.6666666665433</v>
      </c>
      <c r="I24" s="26">
        <v>0</v>
      </c>
      <c r="J24" s="26">
        <v>0</v>
      </c>
      <c r="K24" s="26">
        <v>0</v>
      </c>
      <c r="L24" s="26">
        <v>0</v>
      </c>
      <c r="M24" s="26">
        <v>15.925925926141655</v>
      </c>
      <c r="N24" s="26">
        <v>0</v>
      </c>
      <c r="O24" s="27">
        <f t="shared" si="0"/>
        <v>147.59259259268495</v>
      </c>
      <c r="Q24" s="1">
        <f>O24*F10</f>
        <v>44277.77777780549</v>
      </c>
    </row>
    <row r="25" spans="6:17" ht="15">
      <c r="F25" s="25" t="s">
        <v>9</v>
      </c>
      <c r="G25" s="26">
        <v>208.333333334226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149.074074074229</v>
      </c>
      <c r="O25" s="27">
        <f t="shared" si="0"/>
        <v>357.407407408455</v>
      </c>
      <c r="Q25" s="1">
        <f>O25*F11</f>
        <v>96500.00000028286</v>
      </c>
    </row>
    <row r="26" spans="6:17" ht="15">
      <c r="F26" s="25" t="s">
        <v>10</v>
      </c>
      <c r="G26" s="26">
        <v>291.6666666669254</v>
      </c>
      <c r="H26" s="26">
        <v>108.33333333400205</v>
      </c>
      <c r="I26" s="26">
        <v>0</v>
      </c>
      <c r="J26" s="26">
        <v>0</v>
      </c>
      <c r="K26" s="26">
        <v>0</v>
      </c>
      <c r="L26" s="26">
        <v>460.0000000010581</v>
      </c>
      <c r="M26" s="26">
        <v>0</v>
      </c>
      <c r="N26" s="26">
        <v>0</v>
      </c>
      <c r="O26" s="27">
        <f t="shared" si="0"/>
        <v>860.0000000019855</v>
      </c>
      <c r="Q26" s="1">
        <f>O26*F12</f>
        <v>129000.00000029783</v>
      </c>
    </row>
    <row r="27" spans="6:17" ht="15">
      <c r="F27" s="28" t="s">
        <v>11</v>
      </c>
      <c r="G27" s="29">
        <f aca="true" t="shared" si="1" ref="G27:N27">SUM(G21:G26)</f>
        <v>500.0000000011514</v>
      </c>
      <c r="H27" s="29">
        <f t="shared" si="1"/>
        <v>240.00000000054536</v>
      </c>
      <c r="I27" s="29">
        <f t="shared" si="1"/>
        <v>400.00000000091825</v>
      </c>
      <c r="J27" s="29">
        <f t="shared" si="1"/>
        <v>475.00000000109304</v>
      </c>
      <c r="K27" s="29">
        <f t="shared" si="1"/>
        <v>350.0000000008017</v>
      </c>
      <c r="L27" s="29">
        <f t="shared" si="1"/>
        <v>460.0000000010581</v>
      </c>
      <c r="M27" s="29">
        <f t="shared" si="1"/>
        <v>290.0000000006619</v>
      </c>
      <c r="N27" s="29">
        <f t="shared" si="1"/>
        <v>200.0000000004522</v>
      </c>
      <c r="Q27" s="2">
        <f>SUM(Q21:Q26)</f>
        <v>506027.7777789282</v>
      </c>
    </row>
    <row r="28" spans="6:14" ht="15" customHeight="1">
      <c r="F28" s="30" t="s">
        <v>18</v>
      </c>
      <c r="G28" s="31">
        <f>SUMPRODUCT(G21:G26,F7:F12)</f>
        <v>100000.00000027983</v>
      </c>
      <c r="H28" s="31">
        <f>SUMPRODUCT(H21:H26,F7:F12)</f>
        <v>55750.0000000633</v>
      </c>
      <c r="I28" s="31">
        <f>SUMPRODUCT(I21:I26,F7:F12)</f>
        <v>63750.00000014636</v>
      </c>
      <c r="J28" s="31">
        <f>SUMPRODUCT(J21:J26,F7:F12)</f>
        <v>69875.00000016076</v>
      </c>
      <c r="K28" s="31">
        <f>SUMPRODUCT(K21:K26,F7:F12)</f>
        <v>49000.00000011224</v>
      </c>
      <c r="L28" s="31">
        <f>SUMPRODUCT(L21:L26,F7:F12)</f>
        <v>69000.00000015872</v>
      </c>
      <c r="M28" s="31">
        <f>SUMPRODUCT(M21:M26,F7:F12)</f>
        <v>50000.00000013833</v>
      </c>
      <c r="N28" s="31">
        <f>SUMPRODUCT(N21:N26,F7:F12)</f>
        <v>48652.77777786866</v>
      </c>
    </row>
    <row r="30" spans="6:9" ht="15">
      <c r="F30" s="32" t="s">
        <v>19</v>
      </c>
      <c r="G30" s="33">
        <f>SUMPRODUCT(G21:N21,G7:N7)+SUMPRODUCT(G22:N22,G8:N8)+SUMPRODUCT(G23:N23,G9:N9)+SUMPRODUCT(G24:N24,G10:N10)+SUMPRODUCT(G25:N25,G11:N11)+SUMPRODUCT(G26:N26,G12:N12)</f>
        <v>12853.333333363234</v>
      </c>
      <c r="H30" s="34" t="s">
        <v>20</v>
      </c>
      <c r="I30" s="33"/>
    </row>
    <row r="31" spans="6:9" ht="15">
      <c r="F31" s="31"/>
      <c r="G31" s="31"/>
      <c r="H31" s="31"/>
      <c r="I31" s="31"/>
    </row>
    <row r="32" spans="6:9" ht="15">
      <c r="F32" s="32"/>
      <c r="G32" s="33"/>
      <c r="H32" s="34"/>
      <c r="I32" s="33"/>
    </row>
    <row r="35" spans="7:13" ht="15">
      <c r="G35" s="43"/>
      <c r="H35" s="43"/>
      <c r="I35" s="43"/>
      <c r="J35" s="43"/>
      <c r="K35" s="43"/>
      <c r="L35" s="43"/>
      <c r="M35" s="43"/>
    </row>
    <row r="36" spans="7:13" ht="15">
      <c r="G36" s="43"/>
      <c r="H36" s="43"/>
      <c r="I36" s="43"/>
      <c r="J36" s="43"/>
      <c r="K36" s="43"/>
      <c r="L36" s="43"/>
      <c r="M36" s="43"/>
    </row>
  </sheetData>
  <sheetProtection/>
  <mergeCells count="22">
    <mergeCell ref="K35:K36"/>
    <mergeCell ref="N5:N6"/>
    <mergeCell ref="E13:F13"/>
    <mergeCell ref="E14:F14"/>
    <mergeCell ref="O14:O15"/>
    <mergeCell ref="G19:N19"/>
    <mergeCell ref="L35:L36"/>
    <mergeCell ref="M35:M36"/>
    <mergeCell ref="G4:N4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G35:G36"/>
    <mergeCell ref="H35:H36"/>
    <mergeCell ref="I35:I36"/>
    <mergeCell ref="J35:J3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staponis</dc:creator>
  <cp:keywords/>
  <dc:description/>
  <cp:lastModifiedBy>Nikolaos</cp:lastModifiedBy>
  <dcterms:created xsi:type="dcterms:W3CDTF">2008-03-17T15:12:25Z</dcterms:created>
  <dcterms:modified xsi:type="dcterms:W3CDTF">2015-03-12T09:07:16Z</dcterms:modified>
  <cp:category/>
  <cp:version/>
  <cp:contentType/>
  <cp:contentStatus/>
</cp:coreProperties>
</file>